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IPPA Versione Italiana" sheetId="1" r:id="rId1"/>
  </sheets>
  <definedNames>
    <definedName name="Z_9D5D14B8_9375_40F1_9BE4_C07C1914B451_.wvu.Cols" localSheetId="0" hidden="1">'IPPA Versione Italiana'!$F:$F</definedName>
  </definedNames>
  <calcPr fullCalcOnLoad="1"/>
</workbook>
</file>

<file path=xl/sharedStrings.xml><?xml version="1.0" encoding="utf-8"?>
<sst xmlns="http://schemas.openxmlformats.org/spreadsheetml/2006/main" count="97" uniqueCount="87">
  <si>
    <t>grado di importanza</t>
  </si>
  <si>
    <t>grado di difficoltà</t>
  </si>
  <si>
    <t>punteggio</t>
  </si>
  <si>
    <t>Descrizione del problema</t>
  </si>
  <si>
    <t>n.</t>
  </si>
  <si>
    <t>Indicatore IPPA</t>
  </si>
  <si>
    <t>differenza tra punteggio prima e punteggio dopo</t>
  </si>
  <si>
    <t>IPPA</t>
  </si>
  <si>
    <t>Individual Prioritised Problem Assessment</t>
  </si>
  <si>
    <t>IPPA: a user centred approach to assess effectiveness of Assistive Technology Provision</t>
  </si>
  <si>
    <t>Technology and Disability 13:2 2000 pp105-116. Iospress, Amsterdam 2000</t>
  </si>
  <si>
    <t>Utente</t>
  </si>
  <si>
    <t>data</t>
  </si>
  <si>
    <t>Cura personale</t>
  </si>
  <si>
    <t> Fare la doccia / fare il bagno / lavarsi</t>
  </si>
  <si>
    <t> Cura dei piedi, delle unghie, dei denti, della pelle</t>
  </si>
  <si>
    <t> Vestirsi / svestirsi</t>
  </si>
  <si>
    <t> Mangiare / bere</t>
  </si>
  <si>
    <t> Evacuare</t>
  </si>
  <si>
    <t> Dormire / riposare</t>
  </si>
  <si>
    <t> Svegliarsi ad orari stabiliti</t>
  </si>
  <si>
    <t> Provvedere alla propria salute (es. assumere farmaci)</t>
  </si>
  <si>
    <t>Mobilità</t>
  </si>
  <si>
    <t> Salire le scale</t>
  </si>
  <si>
    <t> Sedersi / alzarsi da una sedia</t>
  </si>
  <si>
    <t> Andare a letto / alzarsi dal letto</t>
  </si>
  <si>
    <t> Salire in auto o scendere dall’auto</t>
  </si>
  <si>
    <t>Trasporto</t>
  </si>
  <si>
    <t> In auto</t>
  </si>
  <si>
    <t> In bicicletta</t>
  </si>
  <si>
    <t> Su mezzi pubblici</t>
  </si>
  <si>
    <t>Cura della casa</t>
  </si>
  <si>
    <t> Cucinare / preparare un pasto</t>
  </si>
  <si>
    <t> Lavare i piatti</t>
  </si>
  <si>
    <t> Lavare gli indumenti / provvedere alla loro manutenzione</t>
  </si>
  <si>
    <t> Fare la spesa</t>
  </si>
  <si>
    <t> Sollevare oggetti / raccoglierli da terra</t>
  </si>
  <si>
    <t> Attizzare il fuoco / gestire il riscaldamento</t>
  </si>
  <si>
    <t>Sicurezza / protezione</t>
  </si>
  <si>
    <t> Essere avvisato in caso di incendio</t>
  </si>
  <si>
    <t> Bloccare / sbloccare / aprire la porta di casa</t>
  </si>
  <si>
    <t> Chiamare aiuto in caso di necessità</t>
  </si>
  <si>
    <t>Tempo libero</t>
  </si>
  <si>
    <t> Guardare la televisione</t>
  </si>
  <si>
    <t> Ascoltare la radio / della musica</t>
  </si>
  <si>
    <t> Leggere quotidiani / riviste / libri</t>
  </si>
  <si>
    <t> Ricrearsi</t>
  </si>
  <si>
    <t> Fare giardinaggio</t>
  </si>
  <si>
    <t> Giocare</t>
  </si>
  <si>
    <t> Usare il computer</t>
  </si>
  <si>
    <t> Svolgere l’hobby preferito</t>
  </si>
  <si>
    <t> Attività sportive</t>
  </si>
  <si>
    <t>Comunicazione</t>
  </si>
  <si>
    <t> Sostenere una conversazione</t>
  </si>
  <si>
    <t> Utilizzare il telefono</t>
  </si>
  <si>
    <t> Leggere / scrivere</t>
  </si>
  <si>
    <t>Attività legate al ruolo</t>
  </si>
  <si>
    <t> Lavoro</t>
  </si>
  <si>
    <t> Studio</t>
  </si>
  <si>
    <t xml:space="preserve"> Impegno in campo politico / religioso </t>
  </si>
  <si>
    <t>Rapporti sociali</t>
  </si>
  <si>
    <t xml:space="preserve"> Fare visita ad amici / parenti </t>
  </si>
  <si>
    <t> Partecipare in associazioni / organizzazioni</t>
  </si>
  <si>
    <t>IPPA Checklist</t>
  </si>
  <si>
    <t>(da mostrarsi all’utente dopo che questi – durante il colloquio con l’operatore - ha già spontaneamente identificato alcuni problemi; serve per assicurarsi di non aver dimenticato qualche altro problema importante)</t>
  </si>
  <si>
    <t>Esempi di possibili aree problematiche</t>
  </si>
  <si>
    <t> Muoversi all’interno / all’esterno (camminando, in carrozz., con altri ausili)</t>
  </si>
  <si>
    <r>
      <t xml:space="preserve">Poi indicare al massimo </t>
    </r>
    <r>
      <rPr>
        <b/>
        <i/>
        <sz val="10"/>
        <rFont val="Arial"/>
        <family val="2"/>
      </rPr>
      <t>sette</t>
    </r>
    <r>
      <rPr>
        <sz val="10"/>
        <rFont val="Arial"/>
        <family val="2"/>
      </rPr>
      <t xml:space="preserve"> problemi. Se non riesci ad identificare sette problemi, puoi indicarne meno; ma è meglio se ne indichi esattamente sette, magari scomponendo qualche problema in più sottoproblemi.</t>
    </r>
  </si>
  <si>
    <r>
      <t xml:space="preserve">Quali sono i </t>
    </r>
    <r>
      <rPr>
        <b/>
        <i/>
        <sz val="10"/>
        <rFont val="Arial"/>
        <family val="2"/>
      </rPr>
      <t>problemi più importanti</t>
    </r>
    <r>
      <rPr>
        <sz val="10"/>
        <rFont val="Arial"/>
        <family val="2"/>
      </rPr>
      <t xml:space="preserve"> che pensi di risolvere o di migliorare grazie all’ausilio? </t>
    </r>
  </si>
  <si>
    <r>
      <t xml:space="preserve">Pensa in particolare ai </t>
    </r>
    <r>
      <rPr>
        <b/>
        <i/>
        <sz val="10"/>
        <rFont val="Arial"/>
        <family val="2"/>
      </rPr>
      <t>problemi che hai incontrato nella vita quotidiana in quest’ultimo mese</t>
    </r>
    <r>
      <rPr>
        <sz val="10"/>
        <rFont val="Arial"/>
        <family val="2"/>
      </rPr>
      <t>. Può trattarsi di problemi molto specifici (es. salire le scale, leggere il giornale, pettinarti, tenere una conversazione) come pure di attività più complesse (es. preparare i pasti, fare la spesa, andare a scuola o al lavoro). Può trattarsi di cose che non riesci a fare del tutto, oppure che riesci a fare, ma non nella maniera o nei tempi che desidereresti.</t>
    </r>
  </si>
  <si>
    <r>
      <t xml:space="preserve">Per ciascun problema, assegna un </t>
    </r>
    <r>
      <rPr>
        <b/>
        <i/>
        <sz val="10"/>
        <rFont val="Arial"/>
        <family val="2"/>
      </rPr>
      <t>punteggio di importanza</t>
    </r>
    <r>
      <rPr>
        <sz val="10"/>
        <rFont val="Arial"/>
        <family val="2"/>
      </rPr>
      <t xml:space="preserve"> e un </t>
    </r>
    <r>
      <rPr>
        <b/>
        <i/>
        <sz val="10"/>
        <rFont val="Arial"/>
        <family val="2"/>
      </rPr>
      <t>punteggio di difficoltà</t>
    </r>
    <r>
      <rPr>
        <sz val="10"/>
        <rFont val="Arial"/>
        <family val="2"/>
      </rPr>
      <t xml:space="preserve">. </t>
    </r>
  </si>
  <si>
    <r>
      <t>L'</t>
    </r>
    <r>
      <rPr>
        <b/>
        <i/>
        <sz val="10"/>
        <rFont val="Arial"/>
        <family val="2"/>
      </rPr>
      <t>importanza</t>
    </r>
    <r>
      <rPr>
        <sz val="10"/>
        <rFont val="Arial"/>
        <family val="2"/>
      </rPr>
      <t xml:space="preserve"> (quanto è importante questo problema per te?) viene espressa con un punteggio da 1 a 5 (1&gt;per nulla 2&gt; non molto 3&gt; un po’ 4&gt;abbastanza 5&gt;molto)</t>
    </r>
  </si>
  <si>
    <r>
      <t xml:space="preserve">La </t>
    </r>
    <r>
      <rPr>
        <b/>
        <i/>
        <sz val="10"/>
        <rFont val="Arial"/>
        <family val="2"/>
      </rPr>
      <t>difficoltà</t>
    </r>
    <r>
      <rPr>
        <sz val="10"/>
        <rFont val="Arial"/>
        <family val="2"/>
      </rPr>
      <t xml:space="preserve"> (quante difficoltà incontri attualmente nella vita quotidiana, rispetto a questo problema?) viene espressa con un punteggio da 1 a 5 (1&gt;nessuna 2&gt;poche 3&gt;un po’ 4&gt;molte 5&gt;insormontabili).</t>
    </r>
  </si>
  <si>
    <t>Seconda intervista</t>
  </si>
  <si>
    <t>(dopo circa 3 mesi di utilizzo reale dell'ausilio)</t>
  </si>
  <si>
    <t>(prima della fornitura dell'ausilio)</t>
  </si>
  <si>
    <t xml:space="preserve">Prima intervista </t>
  </si>
  <si>
    <r>
      <t xml:space="preserve">Da un po’ di tempo usi il nuovo ausilio. Prima di iniziare ad utilizzarlo, avevi indicato i </t>
    </r>
    <r>
      <rPr>
        <b/>
        <i/>
        <sz val="10"/>
        <rFont val="Arial"/>
        <family val="2"/>
      </rPr>
      <t>seguenti problemi</t>
    </r>
    <r>
      <rPr>
        <sz val="10"/>
        <rFont val="Arial"/>
        <family val="2"/>
      </rPr>
      <t xml:space="preserve"> che ti aspettavi di risolvere o di migliorare.</t>
    </r>
  </si>
  <si>
    <r>
      <t xml:space="preserve">Ora che lo utilizzi, </t>
    </r>
    <r>
      <rPr>
        <b/>
        <i/>
        <sz val="10"/>
        <rFont val="Arial"/>
        <family val="2"/>
      </rPr>
      <t>quante difficoltà incontri rispetto ad essi</t>
    </r>
    <r>
      <rPr>
        <sz val="10"/>
        <rFont val="Arial"/>
        <family val="2"/>
      </rPr>
      <t xml:space="preserve"> ? Per ciascun problema, assegna un punteggio di difficoltà. </t>
    </r>
  </si>
  <si>
    <t xml:space="preserve"> Wessels R, De Witte L, Andrich R, Ferrario M, Persson J, Oberg B, Oortwijn W, VanBeekum T, Lorentsen O</t>
  </si>
  <si>
    <r>
      <t xml:space="preserve">La </t>
    </r>
    <r>
      <rPr>
        <b/>
        <i/>
        <sz val="10"/>
        <rFont val="Arial"/>
        <family val="2"/>
      </rPr>
      <t>difficoltà</t>
    </r>
    <r>
      <rPr>
        <sz val="10"/>
        <rFont val="Arial"/>
        <family val="2"/>
      </rPr>
      <t xml:space="preserve"> (quante difficoltà incontri attualmente nella vita quotidiana, rispetto a questo problema?) viene espressa con un punteggio da 1 a 5 (1&gt;nessuna 2&gt;poche 3&gt;un po’ 4&gt;molte 5&gt;insormontabili)</t>
    </r>
  </si>
  <si>
    <r>
      <t xml:space="preserve">Punteggio totale prima della fornitura dell'ausilio                                       </t>
    </r>
    <r>
      <rPr>
        <sz val="10"/>
        <rFont val="Arial"/>
        <family val="2"/>
      </rPr>
      <t>somma (difficoltà * importanza) / numero dei problemi</t>
    </r>
  </si>
  <si>
    <r>
      <t xml:space="preserve">Punteggio totale dopo la fornitura dell'ausilio                                            </t>
    </r>
    <r>
      <rPr>
        <i/>
        <sz val="10"/>
        <rFont val="Arial"/>
        <family val="2"/>
      </rPr>
      <t>somma (difficoltà * importanza) / numero dei problemi</t>
    </r>
  </si>
  <si>
    <t>(il punteggio totale e l'indicatore IPPA devono essere visibili solamente quando è stato assegnato il punteggio a tutti i problemi indicati nella prima intervista)</t>
  </si>
  <si>
    <t>Versione italiana © IRCCS Fondazione Don Carlo Gnocchi</t>
  </si>
  <si>
    <t xml:space="preserve">© Eats Consortium, 1999 </t>
  </si>
  <si>
    <r>
      <rPr>
        <b/>
        <sz val="10"/>
        <rFont val="Calibri"/>
        <family val="2"/>
      </rPr>
      <t xml:space="preserve">© </t>
    </r>
    <r>
      <rPr>
        <b/>
        <sz val="10"/>
        <rFont val="Arial"/>
        <family val="2"/>
      </rPr>
      <t xml:space="preserve">Eats Consortium, 1999 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</si>
</sst>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\-yy"/>
    <numFmt numFmtId="171" formatCode="#,###"/>
    <numFmt numFmtId="172" formatCode="#.##"/>
    <numFmt numFmtId="173" formatCode="0.00;[=0]#"/>
    <numFmt numFmtId="174" formatCode="0;[=0]#"/>
    <numFmt numFmtId="175" formatCode="#"/>
    <numFmt numFmtId="176" formatCode="0.00;[=0]#;[Red]\-0.00"/>
    <numFmt numFmtId="177" formatCode="0.00;[=0]#;[Red]0.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10" xfId="0" applyFill="1" applyBorder="1" applyAlignment="1" applyProtection="1">
      <alignment wrapText="1"/>
      <protection locked="0"/>
    </xf>
    <xf numFmtId="174" fontId="0" fillId="34" borderId="10" xfId="0" applyNumberForma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right" wrapText="1"/>
      <protection/>
    </xf>
    <xf numFmtId="0" fontId="3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6" fillId="0" borderId="0" xfId="0" applyFont="1" applyFill="1" applyAlignment="1" applyProtection="1">
      <alignment horizontal="right" wrapText="1"/>
      <protection/>
    </xf>
    <xf numFmtId="170" fontId="2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textRotation="90" wrapText="1"/>
      <protection/>
    </xf>
    <xf numFmtId="0" fontId="0" fillId="0" borderId="0" xfId="0" applyFont="1" applyAlignment="1" applyProtection="1">
      <alignment textRotation="90" wrapText="1"/>
      <protection/>
    </xf>
    <xf numFmtId="0" fontId="0" fillId="0" borderId="0" xfId="0" applyAlignment="1" applyProtection="1">
      <alignment wrapText="1"/>
      <protection/>
    </xf>
    <xf numFmtId="173" fontId="0" fillId="0" borderId="10" xfId="0" applyNumberFormat="1" applyBorder="1" applyAlignment="1" applyProtection="1">
      <alignment wrapText="1"/>
      <protection/>
    </xf>
    <xf numFmtId="174" fontId="0" fillId="0" borderId="0" xfId="0" applyNumberFormat="1" applyAlignment="1" applyProtection="1">
      <alignment wrapText="1"/>
      <protection/>
    </xf>
    <xf numFmtId="173" fontId="1" fillId="35" borderId="10" xfId="0" applyNumberFormat="1" applyFont="1" applyFill="1" applyBorder="1" applyAlignment="1" applyProtection="1">
      <alignment wrapText="1"/>
      <protection/>
    </xf>
    <xf numFmtId="174" fontId="1" fillId="0" borderId="0" xfId="0" applyNumberFormat="1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174" fontId="0" fillId="0" borderId="10" xfId="0" applyNumberFormat="1" applyBorder="1" applyAlignment="1" applyProtection="1">
      <alignment wrapText="1"/>
      <protection/>
    </xf>
    <xf numFmtId="173" fontId="1" fillId="0" borderId="10" xfId="0" applyNumberFormat="1" applyFont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177" fontId="2" fillId="0" borderId="10" xfId="0" applyNumberFormat="1" applyFont="1" applyBorder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75" fontId="0" fillId="0" borderId="10" xfId="0" applyNumberFormat="1" applyBorder="1" applyAlignment="1" applyProtection="1">
      <alignment wrapText="1"/>
      <protection/>
    </xf>
    <xf numFmtId="175" fontId="0" fillId="33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0" fillId="0" borderId="11" xfId="0" applyNumberFormat="1" applyFont="1" applyBorder="1" applyAlignment="1" applyProtection="1">
      <alignment horizontal="left" wrapText="1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0" fontId="0" fillId="0" borderId="12" xfId="0" applyNumberFormat="1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175" fontId="2" fillId="0" borderId="13" xfId="0" applyNumberFormat="1" applyFont="1" applyBorder="1" applyAlignment="1" applyProtection="1">
      <alignment horizontal="center" wrapText="1"/>
      <protection/>
    </xf>
    <xf numFmtId="175" fontId="2" fillId="0" borderId="14" xfId="0" applyNumberFormat="1" applyFont="1" applyBorder="1" applyAlignment="1" applyProtection="1">
      <alignment horizontal="center" wrapText="1"/>
      <protection/>
    </xf>
    <xf numFmtId="175" fontId="2" fillId="0" borderId="15" xfId="0" applyNumberFormat="1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18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left" wrapText="1"/>
      <protection/>
    </xf>
    <xf numFmtId="0" fontId="0" fillId="0" borderId="17" xfId="0" applyFont="1" applyBorder="1" applyAlignment="1" applyProtection="1">
      <alignment horizontal="left" wrapText="1"/>
      <protection/>
    </xf>
    <xf numFmtId="0" fontId="0" fillId="0" borderId="18" xfId="0" applyFont="1" applyBorder="1" applyAlignment="1" applyProtection="1">
      <alignment horizontal="left" wrapText="1"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21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left" wrapText="1"/>
      <protection/>
    </xf>
    <xf numFmtId="0" fontId="0" fillId="0" borderId="19" xfId="0" applyFont="1" applyBorder="1" applyAlignment="1" applyProtection="1">
      <alignment horizontal="left" wrapText="1"/>
      <protection/>
    </xf>
    <xf numFmtId="0" fontId="0" fillId="0" borderId="20" xfId="0" applyFont="1" applyBorder="1" applyAlignment="1" applyProtection="1">
      <alignment horizontal="left" wrapText="1"/>
      <protection/>
    </xf>
    <xf numFmtId="0" fontId="0" fillId="0" borderId="21" xfId="0" applyFont="1" applyBorder="1" applyAlignment="1" applyProtection="1">
      <alignment horizontal="left" wrapText="1"/>
      <protection/>
    </xf>
    <xf numFmtId="170" fontId="2" fillId="34" borderId="13" xfId="0" applyNumberFormat="1" applyFont="1" applyFill="1" applyBorder="1" applyAlignment="1" applyProtection="1">
      <alignment horizontal="left" wrapText="1"/>
      <protection locked="0"/>
    </xf>
    <xf numFmtId="170" fontId="2" fillId="34" borderId="15" xfId="0" applyNumberFormat="1" applyFont="1" applyFill="1" applyBorder="1" applyAlignment="1" applyProtection="1">
      <alignment horizontal="left" wrapText="1"/>
      <protection locked="0"/>
    </xf>
    <xf numFmtId="0" fontId="2" fillId="34" borderId="13" xfId="0" applyNumberFormat="1" applyFont="1" applyFill="1" applyBorder="1" applyAlignment="1" applyProtection="1">
      <alignment horizontal="left" wrapText="1"/>
      <protection locked="0"/>
    </xf>
    <xf numFmtId="0" fontId="2" fillId="34" borderId="14" xfId="0" applyNumberFormat="1" applyFont="1" applyFill="1" applyBorder="1" applyAlignment="1" applyProtection="1">
      <alignment horizontal="left" wrapText="1"/>
      <protection locked="0"/>
    </xf>
    <xf numFmtId="0" fontId="2" fillId="34" borderId="15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447675</xdr:colOff>
      <xdr:row>0</xdr:row>
      <xdr:rowOff>228600</xdr:rowOff>
    </xdr:to>
    <xdr:pic>
      <xdr:nvPicPr>
        <xdr:cNvPr id="1" name="Immagine 6" descr="logo Fondazione Don Carlo Gnocchi Onl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38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447675</xdr:colOff>
      <xdr:row>31</xdr:row>
      <xdr:rowOff>219075</xdr:rowOff>
    </xdr:to>
    <xdr:pic>
      <xdr:nvPicPr>
        <xdr:cNvPr id="2" name="Immagine 6" descr="logo Fondazione Don Carlo Gnocchi Onl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05975"/>
          <a:ext cx="838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47" workbookViewId="0" topLeftCell="A37">
      <selection activeCell="C28" sqref="C28"/>
    </sheetView>
  </sheetViews>
  <sheetFormatPr defaultColWidth="20.57421875" defaultRowHeight="12.75"/>
  <cols>
    <col min="1" max="1" width="5.8515625" style="20" customWidth="1"/>
    <col min="2" max="2" width="53.7109375" style="20" customWidth="1"/>
    <col min="3" max="4" width="6.7109375" style="20" customWidth="1"/>
    <col min="5" max="5" width="7.8515625" style="20" customWidth="1"/>
    <col min="6" max="6" width="5.7109375" style="20" customWidth="1"/>
    <col min="7" max="16384" width="20.57421875" style="20" customWidth="1"/>
  </cols>
  <sheetData>
    <row r="1" spans="1:5" s="3" customFormat="1" ht="18">
      <c r="A1" s="40" t="s">
        <v>7</v>
      </c>
      <c r="B1" s="40"/>
      <c r="C1" s="40"/>
      <c r="D1" s="40"/>
      <c r="E1" s="40"/>
    </row>
    <row r="2" spans="1:5" s="5" customFormat="1" ht="12.75">
      <c r="A2" s="58" t="s">
        <v>8</v>
      </c>
      <c r="B2" s="58"/>
      <c r="C2" s="58"/>
      <c r="D2" s="58"/>
      <c r="E2" s="58"/>
    </row>
    <row r="3" spans="1:5" s="5" customFormat="1" ht="12.75">
      <c r="A3" s="58" t="s">
        <v>86</v>
      </c>
      <c r="B3" s="58"/>
      <c r="C3" s="58"/>
      <c r="D3" s="58"/>
      <c r="E3" s="58"/>
    </row>
    <row r="4" spans="1:5" s="5" customFormat="1" ht="12.75">
      <c r="A4" s="4"/>
      <c r="B4" s="41" t="s">
        <v>84</v>
      </c>
      <c r="C4" s="41"/>
      <c r="D4" s="41"/>
      <c r="E4" s="41"/>
    </row>
    <row r="5" spans="1:5" s="5" customFormat="1" ht="12.75">
      <c r="A5" s="4"/>
      <c r="B5" s="6"/>
      <c r="C5" s="6"/>
      <c r="D5" s="6"/>
      <c r="E5" s="6"/>
    </row>
    <row r="6" spans="1:6" s="7" customFormat="1" ht="11.25" customHeight="1">
      <c r="A6" s="41" t="s">
        <v>79</v>
      </c>
      <c r="B6" s="41"/>
      <c r="C6" s="41"/>
      <c r="D6" s="41"/>
      <c r="E6" s="41"/>
      <c r="F6" s="41"/>
    </row>
    <row r="7" spans="1:5" s="9" customFormat="1" ht="10.5" customHeight="1">
      <c r="A7" s="8"/>
      <c r="B7" s="65" t="s">
        <v>9</v>
      </c>
      <c r="C7" s="65"/>
      <c r="D7" s="65"/>
      <c r="E7" s="65"/>
    </row>
    <row r="8" spans="1:5" s="7" customFormat="1" ht="11.25">
      <c r="A8" s="41" t="s">
        <v>10</v>
      </c>
      <c r="B8" s="41"/>
      <c r="C8" s="41"/>
      <c r="D8" s="41"/>
      <c r="E8" s="41"/>
    </row>
    <row r="9" spans="1:5" s="7" customFormat="1" ht="11.25">
      <c r="A9" s="6"/>
      <c r="B9" s="6"/>
      <c r="C9" s="6"/>
      <c r="D9" s="6"/>
      <c r="E9" s="6"/>
    </row>
    <row r="10" spans="1:5" s="7" customFormat="1" ht="17.25" customHeight="1">
      <c r="A10" s="10" t="s">
        <v>11</v>
      </c>
      <c r="B10" s="72"/>
      <c r="C10" s="73"/>
      <c r="D10" s="73"/>
      <c r="E10" s="74"/>
    </row>
    <row r="12" spans="2:5" s="11" customFormat="1" ht="18" customHeight="1">
      <c r="B12" s="11" t="s">
        <v>76</v>
      </c>
      <c r="C12" s="10" t="s">
        <v>12</v>
      </c>
      <c r="D12" s="70"/>
      <c r="E12" s="71"/>
    </row>
    <row r="13" spans="2:6" s="11" customFormat="1" ht="20.25" customHeight="1">
      <c r="B13" s="12" t="s">
        <v>75</v>
      </c>
      <c r="C13" s="13"/>
      <c r="D13" s="14"/>
      <c r="E13" s="14"/>
      <c r="F13" s="15"/>
    </row>
    <row r="14" spans="2:5" s="11" customFormat="1" ht="30.75" customHeight="1">
      <c r="B14" s="59" t="s">
        <v>68</v>
      </c>
      <c r="C14" s="60"/>
      <c r="D14" s="60"/>
      <c r="E14" s="61"/>
    </row>
    <row r="15" spans="2:5" s="11" customFormat="1" ht="85.5" customHeight="1">
      <c r="B15" s="42" t="s">
        <v>69</v>
      </c>
      <c r="C15" s="43"/>
      <c r="D15" s="43"/>
      <c r="E15" s="44"/>
    </row>
    <row r="16" spans="2:5" s="11" customFormat="1" ht="42" customHeight="1">
      <c r="B16" s="45" t="s">
        <v>67</v>
      </c>
      <c r="C16" s="46"/>
      <c r="D16" s="46"/>
      <c r="E16" s="47"/>
    </row>
    <row r="17" spans="2:5" s="11" customFormat="1" ht="25.5" customHeight="1">
      <c r="B17" s="45" t="s">
        <v>70</v>
      </c>
      <c r="C17" s="46"/>
      <c r="D17" s="46"/>
      <c r="E17" s="47"/>
    </row>
    <row r="18" spans="2:5" s="11" customFormat="1" ht="34.5" customHeight="1">
      <c r="B18" s="45" t="s">
        <v>71</v>
      </c>
      <c r="C18" s="46"/>
      <c r="D18" s="46"/>
      <c r="E18" s="47"/>
    </row>
    <row r="19" spans="2:5" s="11" customFormat="1" ht="43.5" customHeight="1">
      <c r="B19" s="67" t="s">
        <v>72</v>
      </c>
      <c r="C19" s="68"/>
      <c r="D19" s="68"/>
      <c r="E19" s="69"/>
    </row>
    <row r="20" s="11" customFormat="1" ht="15"/>
    <row r="21" spans="1:6" ht="60.75" customHeight="1">
      <c r="A21" s="16" t="s">
        <v>4</v>
      </c>
      <c r="B21" s="17" t="s">
        <v>3</v>
      </c>
      <c r="C21" s="18" t="s">
        <v>0</v>
      </c>
      <c r="D21" s="18" t="s">
        <v>1</v>
      </c>
      <c r="E21" s="18" t="s">
        <v>2</v>
      </c>
      <c r="F21" s="19"/>
    </row>
    <row r="22" spans="1:6" ht="27.75" customHeight="1">
      <c r="A22" s="16">
        <v>1</v>
      </c>
      <c r="B22" s="39"/>
      <c r="C22" s="1"/>
      <c r="D22" s="1"/>
      <c r="E22" s="21">
        <f>C22*D22</f>
        <v>0</v>
      </c>
      <c r="F22" s="22">
        <f>IF(AND(E22&gt;0,E22&lt;26),1,0)</f>
        <v>0</v>
      </c>
    </row>
    <row r="23" spans="1:6" ht="27.75" customHeight="1">
      <c r="A23" s="16">
        <v>2</v>
      </c>
      <c r="B23" s="39"/>
      <c r="C23" s="1"/>
      <c r="D23" s="1"/>
      <c r="E23" s="21">
        <f aca="true" t="shared" si="0" ref="E23:E28">C23*D23</f>
        <v>0</v>
      </c>
      <c r="F23" s="22">
        <f aca="true" t="shared" si="1" ref="F23:F28">IF(AND(E23&gt;0,E23&lt;26),1,0)</f>
        <v>0</v>
      </c>
    </row>
    <row r="24" spans="1:6" ht="27.75" customHeight="1">
      <c r="A24" s="16">
        <v>3</v>
      </c>
      <c r="B24" s="39"/>
      <c r="C24" s="1"/>
      <c r="D24" s="1"/>
      <c r="E24" s="21">
        <f t="shared" si="0"/>
        <v>0</v>
      </c>
      <c r="F24" s="22">
        <f t="shared" si="1"/>
        <v>0</v>
      </c>
    </row>
    <row r="25" spans="1:6" ht="27.75" customHeight="1">
      <c r="A25" s="16">
        <v>4</v>
      </c>
      <c r="B25" s="39"/>
      <c r="C25" s="1"/>
      <c r="D25" s="1"/>
      <c r="E25" s="21">
        <f t="shared" si="0"/>
        <v>0</v>
      </c>
      <c r="F25" s="22">
        <f t="shared" si="1"/>
        <v>0</v>
      </c>
    </row>
    <row r="26" spans="1:6" ht="27.75" customHeight="1">
      <c r="A26" s="16">
        <v>5</v>
      </c>
      <c r="B26" s="39"/>
      <c r="C26" s="1"/>
      <c r="D26" s="1"/>
      <c r="E26" s="21">
        <f t="shared" si="0"/>
        <v>0</v>
      </c>
      <c r="F26" s="22">
        <f t="shared" si="1"/>
        <v>0</v>
      </c>
    </row>
    <row r="27" spans="1:6" ht="27.75" customHeight="1">
      <c r="A27" s="16">
        <v>6</v>
      </c>
      <c r="B27" s="39"/>
      <c r="C27" s="1"/>
      <c r="D27" s="1"/>
      <c r="E27" s="21">
        <f t="shared" si="0"/>
        <v>0</v>
      </c>
      <c r="F27" s="22">
        <f t="shared" si="1"/>
        <v>0</v>
      </c>
    </row>
    <row r="28" spans="1:6" ht="27.75" customHeight="1">
      <c r="A28" s="16">
        <v>7</v>
      </c>
      <c r="B28" s="39"/>
      <c r="C28" s="1"/>
      <c r="D28" s="1"/>
      <c r="E28" s="21">
        <f t="shared" si="0"/>
        <v>0</v>
      </c>
      <c r="F28" s="22">
        <f t="shared" si="1"/>
        <v>0</v>
      </c>
    </row>
    <row r="29" spans="2:6" s="5" customFormat="1" ht="25.5">
      <c r="B29" s="5" t="s">
        <v>81</v>
      </c>
      <c r="E29" s="23">
        <f>SUM(E22:E28)/(IF(F29&gt;0,F29,1))</f>
        <v>0</v>
      </c>
      <c r="F29" s="24">
        <f>SUM(F22:F28)</f>
        <v>0</v>
      </c>
    </row>
    <row r="32" spans="1:5" s="3" customFormat="1" ht="18">
      <c r="A32" s="40" t="s">
        <v>7</v>
      </c>
      <c r="B32" s="40"/>
      <c r="C32" s="40"/>
      <c r="D32" s="40"/>
      <c r="E32" s="40"/>
    </row>
    <row r="33" spans="1:5" s="5" customFormat="1" ht="12.75">
      <c r="A33" s="58" t="s">
        <v>8</v>
      </c>
      <c r="B33" s="58"/>
      <c r="C33" s="58"/>
      <c r="D33" s="58"/>
      <c r="E33" s="58"/>
    </row>
    <row r="34" spans="1:5" s="5" customFormat="1" ht="12.75">
      <c r="A34" s="58" t="s">
        <v>85</v>
      </c>
      <c r="B34" s="58"/>
      <c r="C34" s="58"/>
      <c r="D34" s="58"/>
      <c r="E34" s="58"/>
    </row>
    <row r="35" spans="1:5" s="5" customFormat="1" ht="12.75">
      <c r="A35" s="4"/>
      <c r="B35" s="41" t="s">
        <v>84</v>
      </c>
      <c r="C35" s="41"/>
      <c r="D35" s="41"/>
      <c r="E35" s="41"/>
    </row>
    <row r="36" spans="1:5" s="5" customFormat="1" ht="12.75">
      <c r="A36" s="4"/>
      <c r="B36" s="4"/>
      <c r="C36" s="4"/>
      <c r="D36" s="4"/>
      <c r="E36" s="4"/>
    </row>
    <row r="37" spans="1:5" s="7" customFormat="1" ht="17.25" customHeight="1">
      <c r="A37" s="10" t="s">
        <v>11</v>
      </c>
      <c r="B37" s="51">
        <f>B10</f>
        <v>0</v>
      </c>
      <c r="C37" s="52"/>
      <c r="D37" s="52"/>
      <c r="E37" s="53"/>
    </row>
    <row r="38" spans="1:5" s="5" customFormat="1" ht="12.75">
      <c r="A38" s="4"/>
      <c r="B38" s="4"/>
      <c r="C38" s="4"/>
      <c r="D38" s="4"/>
      <c r="E38" s="4"/>
    </row>
    <row r="39" spans="1:5" s="5" customFormat="1" ht="15.75">
      <c r="A39" s="4"/>
      <c r="B39" s="26" t="s">
        <v>73</v>
      </c>
      <c r="C39" s="27" t="s">
        <v>12</v>
      </c>
      <c r="D39" s="70"/>
      <c r="E39" s="71"/>
    </row>
    <row r="40" spans="1:5" s="5" customFormat="1" ht="15">
      <c r="A40" s="4"/>
      <c r="B40" s="28" t="s">
        <v>74</v>
      </c>
      <c r="C40" s="28"/>
      <c r="D40" s="28"/>
      <c r="E40" s="28"/>
    </row>
    <row r="41" spans="1:5" s="5" customFormat="1" ht="15">
      <c r="A41" s="4"/>
      <c r="B41" s="29"/>
      <c r="C41" s="29"/>
      <c r="D41" s="29"/>
      <c r="E41" s="29"/>
    </row>
    <row r="42" spans="2:5" s="30" customFormat="1" ht="27.75" customHeight="1">
      <c r="B42" s="54" t="s">
        <v>77</v>
      </c>
      <c r="C42" s="55"/>
      <c r="D42" s="55"/>
      <c r="E42" s="56"/>
    </row>
    <row r="43" spans="2:5" s="30" customFormat="1" ht="28.5" customHeight="1">
      <c r="B43" s="48" t="s">
        <v>78</v>
      </c>
      <c r="C43" s="49"/>
      <c r="D43" s="49"/>
      <c r="E43" s="50"/>
    </row>
    <row r="44" spans="2:5" s="30" customFormat="1" ht="43.5" customHeight="1">
      <c r="B44" s="62" t="s">
        <v>80</v>
      </c>
      <c r="C44" s="63"/>
      <c r="D44" s="63"/>
      <c r="E44" s="64"/>
    </row>
    <row r="45" spans="1:5" s="5" customFormat="1" ht="12.75">
      <c r="A45" s="4"/>
      <c r="B45" s="31"/>
      <c r="C45" s="31"/>
      <c r="D45" s="31"/>
      <c r="E45" s="31"/>
    </row>
    <row r="46" spans="1:5" ht="60.75" customHeight="1">
      <c r="A46" s="16" t="s">
        <v>4</v>
      </c>
      <c r="B46" s="17" t="s">
        <v>3</v>
      </c>
      <c r="C46" s="18" t="s">
        <v>0</v>
      </c>
      <c r="D46" s="18" t="s">
        <v>1</v>
      </c>
      <c r="E46" s="18" t="s">
        <v>2</v>
      </c>
    </row>
    <row r="47" spans="1:6" ht="27.75" customHeight="1">
      <c r="A47" s="16">
        <v>1</v>
      </c>
      <c r="B47" s="38">
        <f aca="true" t="shared" si="2" ref="B47:C53">B22</f>
        <v>0</v>
      </c>
      <c r="C47" s="32">
        <f t="shared" si="2"/>
        <v>0</v>
      </c>
      <c r="D47" s="2"/>
      <c r="E47" s="21">
        <f>C47*D47</f>
        <v>0</v>
      </c>
      <c r="F47" s="22">
        <f aca="true" t="shared" si="3" ref="F47:F53">IF(AND(E47&gt;0,E47&lt;26),1,0)</f>
        <v>0</v>
      </c>
    </row>
    <row r="48" spans="1:6" ht="27.75" customHeight="1">
      <c r="A48" s="16">
        <v>2</v>
      </c>
      <c r="B48" s="38">
        <f t="shared" si="2"/>
        <v>0</v>
      </c>
      <c r="C48" s="32">
        <f t="shared" si="2"/>
        <v>0</v>
      </c>
      <c r="D48" s="2"/>
      <c r="E48" s="21">
        <f aca="true" t="shared" si="4" ref="E48:E53">C48*D48</f>
        <v>0</v>
      </c>
      <c r="F48" s="22">
        <f t="shared" si="3"/>
        <v>0</v>
      </c>
    </row>
    <row r="49" spans="1:6" ht="27.75" customHeight="1">
      <c r="A49" s="16">
        <v>3</v>
      </c>
      <c r="B49" s="38">
        <f t="shared" si="2"/>
        <v>0</v>
      </c>
      <c r="C49" s="32">
        <f t="shared" si="2"/>
        <v>0</v>
      </c>
      <c r="D49" s="2"/>
      <c r="E49" s="21">
        <f t="shared" si="4"/>
        <v>0</v>
      </c>
      <c r="F49" s="22">
        <f t="shared" si="3"/>
        <v>0</v>
      </c>
    </row>
    <row r="50" spans="1:6" ht="27.75" customHeight="1">
      <c r="A50" s="16">
        <v>4</v>
      </c>
      <c r="B50" s="38">
        <f t="shared" si="2"/>
        <v>0</v>
      </c>
      <c r="C50" s="32">
        <f t="shared" si="2"/>
        <v>0</v>
      </c>
      <c r="D50" s="2"/>
      <c r="E50" s="21">
        <f t="shared" si="4"/>
        <v>0</v>
      </c>
      <c r="F50" s="22">
        <f t="shared" si="3"/>
        <v>0</v>
      </c>
    </row>
    <row r="51" spans="1:6" ht="27.75" customHeight="1">
      <c r="A51" s="16">
        <v>5</v>
      </c>
      <c r="B51" s="38">
        <f t="shared" si="2"/>
        <v>0</v>
      </c>
      <c r="C51" s="32">
        <f t="shared" si="2"/>
        <v>0</v>
      </c>
      <c r="D51" s="2"/>
      <c r="E51" s="21">
        <f t="shared" si="4"/>
        <v>0</v>
      </c>
      <c r="F51" s="22">
        <f t="shared" si="3"/>
        <v>0</v>
      </c>
    </row>
    <row r="52" spans="1:6" ht="27.75" customHeight="1">
      <c r="A52" s="16">
        <v>6</v>
      </c>
      <c r="B52" s="38">
        <f t="shared" si="2"/>
        <v>0</v>
      </c>
      <c r="C52" s="32">
        <f t="shared" si="2"/>
        <v>0</v>
      </c>
      <c r="D52" s="2"/>
      <c r="E52" s="21">
        <f t="shared" si="4"/>
        <v>0</v>
      </c>
      <c r="F52" s="22">
        <f t="shared" si="3"/>
        <v>0</v>
      </c>
    </row>
    <row r="53" spans="1:6" ht="27.75" customHeight="1">
      <c r="A53" s="16">
        <v>7</v>
      </c>
      <c r="B53" s="38">
        <f t="shared" si="2"/>
        <v>0</v>
      </c>
      <c r="C53" s="32">
        <f t="shared" si="2"/>
        <v>0</v>
      </c>
      <c r="D53" s="2"/>
      <c r="E53" s="21">
        <f t="shared" si="4"/>
        <v>0</v>
      </c>
      <c r="F53" s="22">
        <f t="shared" si="3"/>
        <v>0</v>
      </c>
    </row>
    <row r="54" spans="2:6" s="5" customFormat="1" ht="27.75" customHeight="1">
      <c r="B54" s="5" t="s">
        <v>82</v>
      </c>
      <c r="E54" s="33">
        <f>IF(F54=F29,SUM(E47:E53)/(IF(F54&gt;0,F54,1)),0)</f>
        <v>0</v>
      </c>
      <c r="F54" s="24">
        <f>SUM(F47:F53)</f>
        <v>0</v>
      </c>
    </row>
    <row r="55" spans="2:6" s="25" customFormat="1" ht="31.5" customHeight="1">
      <c r="B55" s="66" t="s">
        <v>83</v>
      </c>
      <c r="C55" s="66"/>
      <c r="D55" s="66"/>
      <c r="E55" s="66"/>
      <c r="F55" s="66"/>
    </row>
    <row r="57" spans="2:5" s="34" customFormat="1" ht="15.75">
      <c r="B57" s="34" t="s">
        <v>5</v>
      </c>
      <c r="E57" s="35">
        <f>IF(E54=0,0,E29-E54)</f>
        <v>0</v>
      </c>
    </row>
    <row r="58" s="25" customFormat="1" ht="12.75">
      <c r="B58" s="25" t="s">
        <v>6</v>
      </c>
    </row>
    <row r="62" spans="1:5" s="3" customFormat="1" ht="18.75" customHeight="1">
      <c r="A62" s="40" t="s">
        <v>63</v>
      </c>
      <c r="B62" s="40"/>
      <c r="C62" s="40"/>
      <c r="D62" s="40"/>
      <c r="E62" s="40"/>
    </row>
    <row r="63" spans="1:5" s="7" customFormat="1" ht="26.25" customHeight="1">
      <c r="A63" s="41" t="s">
        <v>64</v>
      </c>
      <c r="B63" s="41"/>
      <c r="C63" s="41"/>
      <c r="D63" s="41"/>
      <c r="E63" s="41"/>
    </row>
    <row r="64" spans="1:5" s="36" customFormat="1" ht="11.25" customHeight="1">
      <c r="A64" s="57" t="s">
        <v>65</v>
      </c>
      <c r="B64" s="57"/>
      <c r="C64" s="57"/>
      <c r="D64" s="57"/>
      <c r="E64" s="57"/>
    </row>
    <row r="65" ht="9.75" customHeight="1"/>
    <row r="66" s="37" customFormat="1" ht="9.75" customHeight="1">
      <c r="B66" s="37" t="s">
        <v>13</v>
      </c>
    </row>
    <row r="67" s="37" customFormat="1" ht="9.75" customHeight="1">
      <c r="B67" s="37" t="s">
        <v>14</v>
      </c>
    </row>
    <row r="68" s="37" customFormat="1" ht="9.75" customHeight="1">
      <c r="B68" s="37" t="s">
        <v>15</v>
      </c>
    </row>
    <row r="69" s="37" customFormat="1" ht="9.75" customHeight="1">
      <c r="B69" s="37" t="s">
        <v>16</v>
      </c>
    </row>
    <row r="70" s="37" customFormat="1" ht="9.75" customHeight="1">
      <c r="B70" s="37" t="s">
        <v>17</v>
      </c>
    </row>
    <row r="71" s="37" customFormat="1" ht="9.75" customHeight="1">
      <c r="B71" s="37" t="s">
        <v>18</v>
      </c>
    </row>
    <row r="72" s="37" customFormat="1" ht="9.75" customHeight="1">
      <c r="B72" s="37" t="s">
        <v>19</v>
      </c>
    </row>
    <row r="73" s="37" customFormat="1" ht="9.75" customHeight="1">
      <c r="B73" s="37" t="s">
        <v>20</v>
      </c>
    </row>
    <row r="74" s="37" customFormat="1" ht="9.75" customHeight="1">
      <c r="B74" s="37" t="s">
        <v>21</v>
      </c>
    </row>
    <row r="75" s="37" customFormat="1" ht="9.75" customHeight="1"/>
    <row r="76" s="37" customFormat="1" ht="9.75" customHeight="1">
      <c r="B76" s="37" t="s">
        <v>22</v>
      </c>
    </row>
    <row r="77" s="37" customFormat="1" ht="9.75" customHeight="1">
      <c r="B77" s="37" t="s">
        <v>66</v>
      </c>
    </row>
    <row r="78" s="37" customFormat="1" ht="9.75" customHeight="1">
      <c r="B78" s="37" t="s">
        <v>23</v>
      </c>
    </row>
    <row r="79" s="37" customFormat="1" ht="9.75" customHeight="1">
      <c r="B79" s="37" t="s">
        <v>24</v>
      </c>
    </row>
    <row r="80" s="37" customFormat="1" ht="9.75" customHeight="1">
      <c r="B80" s="37" t="s">
        <v>25</v>
      </c>
    </row>
    <row r="81" s="37" customFormat="1" ht="9.75" customHeight="1">
      <c r="B81" s="37" t="s">
        <v>26</v>
      </c>
    </row>
    <row r="82" s="37" customFormat="1" ht="9.75" customHeight="1"/>
    <row r="83" s="37" customFormat="1" ht="9.75" customHeight="1">
      <c r="B83" s="37" t="s">
        <v>27</v>
      </c>
    </row>
    <row r="84" s="37" customFormat="1" ht="9.75" customHeight="1">
      <c r="B84" s="37" t="s">
        <v>28</v>
      </c>
    </row>
    <row r="85" s="37" customFormat="1" ht="9.75" customHeight="1">
      <c r="B85" s="37" t="s">
        <v>29</v>
      </c>
    </row>
    <row r="86" s="37" customFormat="1" ht="9.75" customHeight="1">
      <c r="B86" s="37" t="s">
        <v>30</v>
      </c>
    </row>
    <row r="87" s="37" customFormat="1" ht="9.75" customHeight="1"/>
    <row r="88" s="37" customFormat="1" ht="9.75" customHeight="1">
      <c r="B88" s="37" t="s">
        <v>31</v>
      </c>
    </row>
    <row r="89" s="37" customFormat="1" ht="9.75" customHeight="1">
      <c r="B89" s="37" t="s">
        <v>32</v>
      </c>
    </row>
    <row r="90" s="37" customFormat="1" ht="9.75" customHeight="1">
      <c r="B90" s="37" t="s">
        <v>33</v>
      </c>
    </row>
    <row r="91" s="37" customFormat="1" ht="9.75" customHeight="1">
      <c r="B91" s="37" t="s">
        <v>34</v>
      </c>
    </row>
    <row r="92" s="37" customFormat="1" ht="9.75" customHeight="1">
      <c r="B92" s="37" t="s">
        <v>35</v>
      </c>
    </row>
    <row r="93" s="37" customFormat="1" ht="9.75" customHeight="1">
      <c r="B93" s="37" t="s">
        <v>36</v>
      </c>
    </row>
    <row r="94" s="37" customFormat="1" ht="9.75" customHeight="1">
      <c r="B94" s="37" t="s">
        <v>37</v>
      </c>
    </row>
    <row r="95" s="37" customFormat="1" ht="9.75" customHeight="1"/>
    <row r="96" s="37" customFormat="1" ht="9.75" customHeight="1">
      <c r="B96" s="37" t="s">
        <v>38</v>
      </c>
    </row>
    <row r="97" s="37" customFormat="1" ht="9.75" customHeight="1">
      <c r="B97" s="37" t="s">
        <v>39</v>
      </c>
    </row>
    <row r="98" s="37" customFormat="1" ht="9.75" customHeight="1">
      <c r="B98" s="37" t="s">
        <v>40</v>
      </c>
    </row>
    <row r="99" s="37" customFormat="1" ht="9.75" customHeight="1">
      <c r="B99" s="37" t="s">
        <v>41</v>
      </c>
    </row>
    <row r="100" s="37" customFormat="1" ht="9.75" customHeight="1"/>
    <row r="101" s="37" customFormat="1" ht="9.75" customHeight="1">
      <c r="B101" s="37" t="s">
        <v>42</v>
      </c>
    </row>
    <row r="102" s="37" customFormat="1" ht="9.75" customHeight="1">
      <c r="B102" s="37" t="s">
        <v>43</v>
      </c>
    </row>
    <row r="103" s="37" customFormat="1" ht="9.75" customHeight="1">
      <c r="B103" s="37" t="s">
        <v>44</v>
      </c>
    </row>
    <row r="104" s="37" customFormat="1" ht="9.75" customHeight="1">
      <c r="B104" s="37" t="s">
        <v>45</v>
      </c>
    </row>
    <row r="105" s="37" customFormat="1" ht="9.75" customHeight="1">
      <c r="B105" s="37" t="s">
        <v>46</v>
      </c>
    </row>
    <row r="106" s="37" customFormat="1" ht="9.75" customHeight="1">
      <c r="B106" s="37" t="s">
        <v>47</v>
      </c>
    </row>
    <row r="107" s="37" customFormat="1" ht="9.75" customHeight="1">
      <c r="B107" s="37" t="s">
        <v>48</v>
      </c>
    </row>
    <row r="108" s="37" customFormat="1" ht="9.75" customHeight="1">
      <c r="B108" s="37" t="s">
        <v>49</v>
      </c>
    </row>
    <row r="109" s="37" customFormat="1" ht="9.75" customHeight="1">
      <c r="B109" s="37" t="s">
        <v>50</v>
      </c>
    </row>
    <row r="110" s="37" customFormat="1" ht="9.75" customHeight="1">
      <c r="B110" s="37" t="s">
        <v>51</v>
      </c>
    </row>
    <row r="111" s="37" customFormat="1" ht="9.75" customHeight="1"/>
    <row r="112" s="37" customFormat="1" ht="9.75" customHeight="1">
      <c r="B112" s="37" t="s">
        <v>52</v>
      </c>
    </row>
    <row r="113" s="37" customFormat="1" ht="9.75" customHeight="1">
      <c r="B113" s="37" t="s">
        <v>53</v>
      </c>
    </row>
    <row r="114" s="37" customFormat="1" ht="9.75" customHeight="1">
      <c r="B114" s="37" t="s">
        <v>54</v>
      </c>
    </row>
    <row r="115" s="37" customFormat="1" ht="9.75" customHeight="1">
      <c r="B115" s="37" t="s">
        <v>55</v>
      </c>
    </row>
    <row r="116" s="37" customFormat="1" ht="9.75" customHeight="1"/>
    <row r="117" s="37" customFormat="1" ht="9.75" customHeight="1">
      <c r="B117" s="37" t="s">
        <v>56</v>
      </c>
    </row>
    <row r="118" s="37" customFormat="1" ht="9.75" customHeight="1">
      <c r="B118" s="37" t="s">
        <v>57</v>
      </c>
    </row>
    <row r="119" s="37" customFormat="1" ht="9.75" customHeight="1">
      <c r="B119" s="37" t="s">
        <v>58</v>
      </c>
    </row>
    <row r="120" s="37" customFormat="1" ht="9.75" customHeight="1">
      <c r="B120" s="37" t="s">
        <v>59</v>
      </c>
    </row>
    <row r="121" s="37" customFormat="1" ht="9.75" customHeight="1"/>
    <row r="122" s="37" customFormat="1" ht="9.75" customHeight="1">
      <c r="B122" s="37" t="s">
        <v>60</v>
      </c>
    </row>
    <row r="123" s="37" customFormat="1" ht="9.75" customHeight="1">
      <c r="B123" s="37" t="s">
        <v>61</v>
      </c>
    </row>
    <row r="124" s="37" customFormat="1" ht="9.75" customHeight="1">
      <c r="B124" s="37" t="s">
        <v>62</v>
      </c>
    </row>
  </sheetData>
  <sheetProtection password="C5CB" sheet="1"/>
  <mergeCells count="28">
    <mergeCell ref="B4:E4"/>
    <mergeCell ref="B7:E7"/>
    <mergeCell ref="A6:F6"/>
    <mergeCell ref="B55:F55"/>
    <mergeCell ref="B19:E19"/>
    <mergeCell ref="D12:E12"/>
    <mergeCell ref="B10:E10"/>
    <mergeCell ref="D39:E39"/>
    <mergeCell ref="A34:E34"/>
    <mergeCell ref="A64:E64"/>
    <mergeCell ref="A1:E1"/>
    <mergeCell ref="A2:E2"/>
    <mergeCell ref="A3:E3"/>
    <mergeCell ref="A8:E8"/>
    <mergeCell ref="A32:E32"/>
    <mergeCell ref="B14:E14"/>
    <mergeCell ref="A33:E33"/>
    <mergeCell ref="B44:E44"/>
    <mergeCell ref="B35:E35"/>
    <mergeCell ref="A62:E62"/>
    <mergeCell ref="A63:E63"/>
    <mergeCell ref="B15:E15"/>
    <mergeCell ref="B16:E16"/>
    <mergeCell ref="B17:E17"/>
    <mergeCell ref="B18:E18"/>
    <mergeCell ref="B43:E43"/>
    <mergeCell ref="B37:E37"/>
    <mergeCell ref="B42:E42"/>
  </mergeCells>
  <dataValidations count="5">
    <dataValidation type="whole" allowBlank="1" showInputMessage="1" showErrorMessage="1" promptTitle="Quante difficoltà incontri?" prompt="1 &gt; nessuna&#10;2 &gt; poche&#10;3 &gt; un po'&#10;4 &gt; molte&#10;5 &gt; insormontabili" sqref="D47:D53 D22:D28">
      <formula1>1</formula1>
      <formula2>5</formula2>
    </dataValidation>
    <dataValidation type="date" allowBlank="1" showInputMessage="1" showErrorMessage="1" prompt="Inserire la data della seconda intervista" error="Sono permesse solo date dal 1 gennaio 2000 in poi" sqref="D39:E39">
      <formula1>36526</formula1>
      <formula2>401758</formula2>
    </dataValidation>
    <dataValidation type="whole" allowBlank="1" showInputMessage="1" showErrorMessage="1" promptTitle="Quanto è importante?" prompt="1 &gt; per nulla&#10;2 &gt; non molto&#10;3 &gt; un po'&#10;4 &gt; abbastanza&#10;5 &gt; molto" errorTitle="valore non consentito" sqref="C23:C28">
      <formula1>1</formula1>
      <formula2>5</formula2>
    </dataValidation>
    <dataValidation type="date" allowBlank="1" showInputMessage="1" showErrorMessage="1" prompt="Inserire data della prima intervista" error="Sono permesse solo date dal 1 gennaio 2000 in poi" sqref="D12:E13">
      <formula1>36526</formula1>
      <formula2>401758</formula2>
    </dataValidation>
    <dataValidation type="whole" allowBlank="1" showInputMessage="1" showErrorMessage="1" promptTitle="Quanto è importante?" prompt="1 &gt; per nulla&#10;2 &gt; non molto&#10;3 &gt; un po'&#10;4 &gt; abbastanza&#10;5 &gt; molto" errorTitle="Punteggio non consentito" error="Sono consentiti punteggi da 1 a 5. Se si desidera rimuovere il punteggio inserito, premere il tasto CANC" sqref="C22">
      <formula1>1</formula1>
      <formula2>5</formula2>
    </dataValidation>
  </dataValidations>
  <printOptions/>
  <pageMargins left="0.7480314960629921" right="0.7480314960629921" top="0.66" bottom="0.66" header="0.5118110236220472" footer="0.5118110236220472"/>
  <pageSetup horizontalDpi="600" verticalDpi="600" orientation="portrait" paperSize="9" r:id="rId2"/>
  <rowBreaks count="2" manualBreakCount="2">
    <brk id="30" max="255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Fondazione Don Carlo Gnocchi ONLUS</dc:creator>
  <cp:keywords/>
  <dc:description/>
  <cp:lastModifiedBy> </cp:lastModifiedBy>
  <cp:lastPrinted>2013-03-27T10:41:11Z</cp:lastPrinted>
  <dcterms:created xsi:type="dcterms:W3CDTF">2002-04-10T08:43:57Z</dcterms:created>
  <dcterms:modified xsi:type="dcterms:W3CDTF">2013-04-17T10:33:58Z</dcterms:modified>
  <cp:category/>
  <cp:version/>
  <cp:contentType/>
  <cp:contentStatus/>
</cp:coreProperties>
</file>