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QUEST Versione Italiana" sheetId="1" r:id="rId1"/>
  </sheets>
  <definedNames>
    <definedName name="bo">'QUEST Versione Italiana'!$K$17</definedName>
    <definedName name="Z_9D5D14B8_9375_40F1_9BE4_C07C1914B451_.wvu.Cols" localSheetId="0" hidden="1">'QUEST Versione Italiana'!$L:$L</definedName>
  </definedNames>
  <calcPr fullCalcOnLoad="1"/>
</workbook>
</file>

<file path=xl/sharedStrings.xml><?xml version="1.0" encoding="utf-8"?>
<sst xmlns="http://schemas.openxmlformats.org/spreadsheetml/2006/main" count="106" uniqueCount="81">
  <si>
    <t>AUSILIO</t>
  </si>
  <si>
    <t>UTENTE</t>
  </si>
  <si>
    <t>Tipo di ausilio, marca e modello</t>
  </si>
  <si>
    <t>VALUTAZIONE DELL'AUSILIO</t>
  </si>
  <si>
    <t>Punteggio</t>
  </si>
  <si>
    <t>PIADS</t>
  </si>
  <si>
    <t>(Psychosocial Impact of Assistive Devices Scale)</t>
  </si>
  <si>
    <t>Valutazione dell'impatto psicosociale dell'ausilio</t>
  </si>
  <si>
    <t>© J.Jutay, H.Day, 1996</t>
  </si>
  <si>
    <t>Versione italiana © IRCCS Fondazione Don Carlo Gnocchi, 2002</t>
  </si>
  <si>
    <t>Cognome e nome, data di nascita</t>
  </si>
  <si>
    <t>-3</t>
  </si>
  <si>
    <t>-2</t>
  </si>
  <si>
    <t>-1</t>
  </si>
  <si>
    <t>0</t>
  </si>
  <si>
    <t>+1</t>
  </si>
  <si>
    <t>+2</t>
  </si>
  <si>
    <t>+3</t>
  </si>
  <si>
    <t>Competenza</t>
  </si>
  <si>
    <t>Felicità</t>
  </si>
  <si>
    <t>Indipendenza</t>
  </si>
  <si>
    <t>Adeguatezza</t>
  </si>
  <si>
    <t>Confusione</t>
  </si>
  <si>
    <t>Efficienza</t>
  </si>
  <si>
    <t>Autostima</t>
  </si>
  <si>
    <t>Produttività</t>
  </si>
  <si>
    <t>Sicurezza</t>
  </si>
  <si>
    <t>Frustrazione</t>
  </si>
  <si>
    <t>Utilità</t>
  </si>
  <si>
    <t>Fiducia in me stesso</t>
  </si>
  <si>
    <t>Abilità</t>
  </si>
  <si>
    <t>Conoscenza</t>
  </si>
  <si>
    <t>Benessere</t>
  </si>
  <si>
    <t>Potenzialità</t>
  </si>
  <si>
    <t>Qualità della vita</t>
  </si>
  <si>
    <t>Prestazione</t>
  </si>
  <si>
    <t>Senso di potere</t>
  </si>
  <si>
    <t>Senso di controllo</t>
  </si>
  <si>
    <t>Impaccio</t>
  </si>
  <si>
    <t>Disponibilità a nuove sfide</t>
  </si>
  <si>
    <t>Capacità di partecipare</t>
  </si>
  <si>
    <t>Apertura a nuove esperienze</t>
  </si>
  <si>
    <t>Adattamento nelle attività quotidiane</t>
  </si>
  <si>
    <t>Capacità di trarre vantaggio dalle situazioni</t>
  </si>
  <si>
    <t>Punteggio di ABILITA': [&lt;somma punteggi items 1, 3, 4, 6, 8, 11, 13, 14, 16, 17, 18&gt; – &lt;punteggio item 5&gt;] / 12</t>
  </si>
  <si>
    <t>Punteggio di ADATTABILITA': [&lt;somma punteggi items 15, 22, 23, 24, 25, 26&gt;] / 6</t>
  </si>
  <si>
    <t>Punteggio di AUTOSTIMA:[&lt;somma punteggi items 2, 7, 9, 12, 19, 20&gt; – &lt;somma punteggi items 10, 21&gt;] / 8</t>
  </si>
  <si>
    <t>Calcolo dei punteggi (che saranno visibili solo quando tutti gli items sono stati compilati:</t>
  </si>
  <si>
    <t xml:space="preserve">-3 &gt; ha diminuito molto
 -2 &gt; ha diminuito abbastanza   
 -1 &gt; ha diminuito un po'
  0 &gt; non ha modificato
+1 &gt; ha aumentato un po'
+2 &gt; ha aumentato abbastanza  
+3 &gt; ha aumentato molto
</t>
  </si>
  <si>
    <t>Significato del punteggio:</t>
  </si>
  <si>
    <t>In che misura l'ausilio ha influenzato la mia:</t>
  </si>
  <si>
    <t>Cliccare sulla casella e scegliere il punteggio dal menù a discesa</t>
  </si>
  <si>
    <t>Capacità di mettere a frutto la propria conoscenza svolgendo bene i propri compiti</t>
  </si>
  <si>
    <t>Capacità di affrontare i cambiamenti; capacità di essere meno rigidi rispetto al metodo con cui assolvere i compiti giornalieri</t>
  </si>
  <si>
    <t>Capacità di affrontare le situazioni della vita e gestire le piccole crisi</t>
  </si>
  <si>
    <t>Predisposizione ad affrontare nuove esperienze e nuove avventure</t>
  </si>
  <si>
    <t>Sensazione di stima e di approvazione nei confronti della propria persona</t>
  </si>
  <si>
    <t>Sentirsi bene; sentirsi ottimisti nei confronti della propria vita e del proprio futuro</t>
  </si>
  <si>
    <t>Capacità di inserirsi in attività svolte insieme ad altre persone</t>
  </si>
  <si>
    <t>Capacità di reagire con prontezza e tempestività in situazioni che potrebbero risultare utili per migliorare la propria vita</t>
  </si>
  <si>
    <t>Capacità di fare bene le cose indispensabili per la propria vita</t>
  </si>
  <si>
    <t>Incapacità a razionalizzare e ad agire con lucidità</t>
  </si>
  <si>
    <t>possesso delle competenze necessarie per svolgere determinati compiti</t>
  </si>
  <si>
    <t>Sentirsi disposti a rischiare e ad affrontare i cambiamenti</t>
  </si>
  <si>
    <t>Capacità di gestire i compiti giornalieri in modo completo ed efficace</t>
  </si>
  <si>
    <t>Significato degli items</t>
  </si>
  <si>
    <t>E’ importante rispondere a tutte le 26 domande, anche se alcune di esse possono sembrare strane o di difficile comprensione. Rispondere istintivamente, senza riflettere eccessivamente.</t>
  </si>
  <si>
    <t>Senso di contentezza, piacere, soddisfazione nei confronti della vita</t>
  </si>
  <si>
    <t>Sentirsi affidabili e fiduciosi nelle proprie capacità</t>
  </si>
  <si>
    <t>Sensazione di delusione e irritazione per la mancata realizzazione dei propri desideri</t>
  </si>
  <si>
    <t>Sensazione di goffaggine e di vergogna</t>
  </si>
  <si>
    <t>Non dipendenza da qualcuno o qualcosa, né bisogno costante di aiuto esterno</t>
  </si>
  <si>
    <t>Sensazione di essere più capaci e pronti a cavarsela</t>
  </si>
  <si>
    <t>Capacità di mettere pienamente a frutto le proprie capacità e i propri talenti</t>
  </si>
  <si>
    <t>Capacità di fare più cose in una giornata</t>
  </si>
  <si>
    <t>Qualità di vita</t>
  </si>
  <si>
    <t>Quanto risulta piacevole la propria vita</t>
  </si>
  <si>
    <t>Sentirsi in grado di fare ciò che si vuole all’interno del proprio ambiente</t>
  </si>
  <si>
    <t>Sensazione di forza interiore; sentire di avere in mano la propria vita</t>
  </si>
  <si>
    <t>Sensazione di sicurezza piuttosto che vulnerabilità o insicurezza</t>
  </si>
  <si>
    <t>Sensazione di essere utili a se e agli altri; capacità di portare a termine le cose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</si>
</sst>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#,###"/>
    <numFmt numFmtId="172" formatCode="#.##"/>
    <numFmt numFmtId="173" formatCode="0.00;[=0]#"/>
    <numFmt numFmtId="174" formatCode="0;[=0]#"/>
    <numFmt numFmtId="175" formatCode="#"/>
    <numFmt numFmtId="176" formatCode="0.00;[=0]#;[Red]\-0.00"/>
    <numFmt numFmtId="177" formatCode="0.00;[=0]#;[Red]0.00"/>
    <numFmt numFmtId="178" formatCode="[$-410]dddd\ 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h\.mm\.ss"/>
  </numFmts>
  <fonts count="42">
    <font>
      <sz val="10"/>
      <name val="Arial"/>
      <family val="0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D7E4B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vertical="top"/>
      <protection/>
    </xf>
    <xf numFmtId="175" fontId="19" fillId="0" borderId="10" xfId="0" applyNumberFormat="1" applyFont="1" applyBorder="1" applyAlignment="1" applyProtection="1">
      <alignment vertical="top"/>
      <protection/>
    </xf>
    <xf numFmtId="175" fontId="19" fillId="0" borderId="11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justify" vertical="top"/>
      <protection/>
    </xf>
    <xf numFmtId="0" fontId="19" fillId="0" borderId="11" xfId="0" applyFont="1" applyBorder="1" applyAlignment="1" applyProtection="1">
      <alignment horizontal="justify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20" fillId="0" borderId="12" xfId="0" applyFont="1" applyBorder="1" applyAlignment="1" applyProtection="1">
      <alignment horizontal="center" vertical="top"/>
      <protection/>
    </xf>
    <xf numFmtId="175" fontId="20" fillId="0" borderId="11" xfId="0" applyNumberFormat="1" applyFont="1" applyBorder="1" applyAlignment="1" applyProtection="1">
      <alignment horizontal="center" vertical="top"/>
      <protection/>
    </xf>
    <xf numFmtId="0" fontId="1" fillId="7" borderId="13" xfId="0" applyFont="1" applyFill="1" applyBorder="1" applyAlignment="1" applyProtection="1">
      <alignment horizontal="left"/>
      <protection/>
    </xf>
    <xf numFmtId="0" fontId="1" fillId="7" borderId="12" xfId="0" applyFont="1" applyFill="1" applyBorder="1" applyAlignment="1" applyProtection="1">
      <alignment horizontal="left"/>
      <protection/>
    </xf>
    <xf numFmtId="0" fontId="1" fillId="7" borderId="14" xfId="0" applyFont="1" applyFill="1" applyBorder="1" applyAlignment="1" applyProtection="1">
      <alignment horizontal="left"/>
      <protection/>
    </xf>
    <xf numFmtId="0" fontId="1" fillId="6" borderId="13" xfId="0" applyFont="1" applyFill="1" applyBorder="1" applyAlignment="1" applyProtection="1">
      <alignment horizontal="left"/>
      <protection/>
    </xf>
    <xf numFmtId="0" fontId="1" fillId="6" borderId="12" xfId="0" applyFont="1" applyFill="1" applyBorder="1" applyAlignment="1" applyProtection="1">
      <alignment horizontal="left"/>
      <protection/>
    </xf>
    <xf numFmtId="0" fontId="1" fillId="6" borderId="14" xfId="0" applyFont="1" applyFill="1" applyBorder="1" applyAlignment="1" applyProtection="1">
      <alignment horizontal="left"/>
      <protection/>
    </xf>
    <xf numFmtId="0" fontId="1" fillId="5" borderId="13" xfId="0" applyFont="1" applyFill="1" applyBorder="1" applyAlignment="1" applyProtection="1">
      <alignment horizontal="left"/>
      <protection/>
    </xf>
    <xf numFmtId="0" fontId="1" fillId="5" borderId="12" xfId="0" applyFont="1" applyFill="1" applyBorder="1" applyAlignment="1" applyProtection="1">
      <alignment horizontal="left"/>
      <protection/>
    </xf>
    <xf numFmtId="0" fontId="1" fillId="5" borderId="14" xfId="0" applyFont="1" applyFill="1" applyBorder="1" applyAlignment="1" applyProtection="1">
      <alignment horizontal="left"/>
      <protection/>
    </xf>
    <xf numFmtId="49" fontId="19" fillId="33" borderId="11" xfId="0" applyNumberFormat="1" applyFont="1" applyFill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23" fillId="0" borderId="1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3" fillId="0" borderId="16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 quotePrefix="1">
      <alignment horizontal="left" vertical="top" wrapText="1"/>
      <protection/>
    </xf>
    <xf numFmtId="0" fontId="1" fillId="0" borderId="18" xfId="0" applyFont="1" applyBorder="1" applyAlignment="1" applyProtection="1" quotePrefix="1">
      <alignment horizontal="left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left" vertical="top"/>
      <protection/>
    </xf>
    <xf numFmtId="0" fontId="20" fillId="0" borderId="20" xfId="0" applyFont="1" applyBorder="1" applyAlignment="1" applyProtection="1">
      <alignment horizontal="left" vertical="top"/>
      <protection/>
    </xf>
    <xf numFmtId="0" fontId="20" fillId="0" borderId="21" xfId="0" applyFont="1" applyBorder="1" applyAlignment="1" applyProtection="1">
      <alignment horizontal="left" vertical="top"/>
      <protection/>
    </xf>
    <xf numFmtId="0" fontId="23" fillId="34" borderId="22" xfId="0" applyFont="1" applyFill="1" applyBorder="1" applyAlignment="1" applyProtection="1">
      <alignment horizontal="left" vertical="top"/>
      <protection locked="0"/>
    </xf>
    <xf numFmtId="0" fontId="23" fillId="34" borderId="23" xfId="0" applyFont="1" applyFill="1" applyBorder="1" applyAlignment="1" applyProtection="1">
      <alignment horizontal="left" vertical="top"/>
      <protection locked="0"/>
    </xf>
    <xf numFmtId="0" fontId="23" fillId="34" borderId="24" xfId="0" applyFont="1" applyFill="1" applyBorder="1" applyAlignment="1" applyProtection="1">
      <alignment horizontal="left" vertical="top"/>
      <protection locked="0"/>
    </xf>
    <xf numFmtId="0" fontId="20" fillId="0" borderId="25" xfId="0" applyFont="1" applyBorder="1" applyAlignment="1" applyProtection="1">
      <alignment horizontal="center" vertical="top"/>
      <protection/>
    </xf>
    <xf numFmtId="0" fontId="20" fillId="0" borderId="26" xfId="0" applyFont="1" applyBorder="1" applyAlignment="1" applyProtection="1">
      <alignment vertical="top"/>
      <protection/>
    </xf>
    <xf numFmtId="0" fontId="20" fillId="0" borderId="26" xfId="0" applyFont="1" applyBorder="1" applyAlignment="1" applyProtection="1" quotePrefix="1">
      <alignment horizontal="center" vertical="top"/>
      <protection/>
    </xf>
    <xf numFmtId="0" fontId="20" fillId="0" borderId="27" xfId="0" applyFont="1" applyBorder="1" applyAlignment="1" applyProtection="1">
      <alignment horizontal="left" vertical="top"/>
      <protection/>
    </xf>
    <xf numFmtId="0" fontId="21" fillId="0" borderId="28" xfId="0" applyFont="1" applyBorder="1" applyAlignment="1" applyProtection="1">
      <alignment horizontal="right"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0" fontId="22" fillId="0" borderId="30" xfId="0" applyFont="1" applyBorder="1" applyAlignment="1" applyProtection="1">
      <alignment horizontal="right" vertical="top"/>
      <protection/>
    </xf>
    <xf numFmtId="0" fontId="19" fillId="0" borderId="31" xfId="0" applyFont="1" applyBorder="1" applyAlignment="1" applyProtection="1">
      <alignment horizontal="center" vertical="top"/>
      <protection/>
    </xf>
    <xf numFmtId="1" fontId="22" fillId="0" borderId="30" xfId="0" applyNumberFormat="1" applyFont="1" applyBorder="1" applyAlignment="1" applyProtection="1">
      <alignment horizontal="right" vertical="top"/>
      <protection/>
    </xf>
    <xf numFmtId="0" fontId="19" fillId="0" borderId="32" xfId="0" applyFont="1" applyBorder="1" applyAlignment="1" applyProtection="1">
      <alignment horizontal="center" vertical="top"/>
      <protection/>
    </xf>
    <xf numFmtId="0" fontId="19" fillId="0" borderId="22" xfId="0" applyFont="1" applyBorder="1" applyAlignment="1" applyProtection="1">
      <alignment horizontal="center" vertical="top"/>
      <protection/>
    </xf>
    <xf numFmtId="0" fontId="19" fillId="0" borderId="23" xfId="0" applyFont="1" applyBorder="1" applyAlignment="1" applyProtection="1">
      <alignment horizontal="justify" vertical="top"/>
      <protection/>
    </xf>
    <xf numFmtId="175" fontId="20" fillId="0" borderId="33" xfId="0" applyNumberFormat="1" applyFont="1" applyBorder="1" applyAlignment="1" applyProtection="1">
      <alignment horizontal="center" vertical="top"/>
      <protection/>
    </xf>
    <xf numFmtId="49" fontId="19" fillId="33" borderId="33" xfId="0" applyNumberFormat="1" applyFont="1" applyFill="1" applyBorder="1" applyAlignment="1" applyProtection="1">
      <alignment horizontal="left" vertical="top"/>
      <protection locked="0"/>
    </xf>
    <xf numFmtId="1" fontId="22" fillId="0" borderId="34" xfId="0" applyNumberFormat="1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800100</xdr:colOff>
      <xdr:row>2</xdr:row>
      <xdr:rowOff>28575</xdr:rowOff>
    </xdr:to>
    <xdr:pic>
      <xdr:nvPicPr>
        <xdr:cNvPr id="1" name="Immagine 6" descr="logo Fondazione Don Carlo Gnocchi On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47" workbookViewId="0" topLeftCell="A1">
      <selection activeCell="N37" sqref="N37"/>
    </sheetView>
  </sheetViews>
  <sheetFormatPr defaultColWidth="20.57421875" defaultRowHeight="12.75"/>
  <cols>
    <col min="1" max="1" width="3.7109375" style="2" customWidth="1"/>
    <col min="2" max="2" width="30.8515625" style="1" customWidth="1"/>
    <col min="3" max="10" width="3.57421875" style="2" customWidth="1"/>
    <col min="11" max="11" width="27.57421875" style="28" customWidth="1"/>
    <col min="12" max="12" width="6.00390625" style="26" customWidth="1"/>
    <col min="13" max="13" width="2.00390625" style="1" customWidth="1"/>
    <col min="14" max="16384" width="20.57421875" style="1" customWidth="1"/>
  </cols>
  <sheetData>
    <row r="1" spans="1:12" s="3" customFormat="1" ht="12.7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5"/>
    </row>
    <row r="2" spans="1:12" s="3" customFormat="1" ht="12.7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5"/>
    </row>
    <row r="3" spans="1:12" s="3" customFormat="1" ht="12.75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5"/>
    </row>
    <row r="4" spans="1:12" s="3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5"/>
    </row>
    <row r="5" spans="1:12" s="3" customFormat="1" ht="12.75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25"/>
    </row>
    <row r="6" spans="1:12" s="3" customFormat="1" ht="12.75">
      <c r="A6" s="12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25"/>
    </row>
    <row r="7" spans="1:12" s="3" customFormat="1" ht="13.5" thickBot="1">
      <c r="A7" s="8"/>
      <c r="B7" s="7"/>
      <c r="C7" s="7"/>
      <c r="D7" s="7"/>
      <c r="E7" s="7"/>
      <c r="F7" s="7"/>
      <c r="G7" s="7"/>
      <c r="H7" s="7"/>
      <c r="I7" s="7"/>
      <c r="J7" s="7"/>
      <c r="K7" s="6"/>
      <c r="L7" s="25"/>
    </row>
    <row r="8" spans="1:12" s="3" customFormat="1" ht="12.75" customHeight="1">
      <c r="A8" s="8"/>
      <c r="B8" s="36" t="s">
        <v>1</v>
      </c>
      <c r="C8" s="37"/>
      <c r="D8" s="37"/>
      <c r="E8" s="37"/>
      <c r="F8" s="37"/>
      <c r="G8" s="37"/>
      <c r="H8" s="37"/>
      <c r="I8" s="38"/>
      <c r="J8" s="8"/>
      <c r="K8" s="31" t="s">
        <v>49</v>
      </c>
      <c r="L8" s="25"/>
    </row>
    <row r="9" spans="1:12" s="3" customFormat="1" ht="25.5" customHeight="1" thickBot="1">
      <c r="A9" s="8"/>
      <c r="B9" s="39" t="s">
        <v>10</v>
      </c>
      <c r="C9" s="40"/>
      <c r="D9" s="40"/>
      <c r="E9" s="40"/>
      <c r="F9" s="40"/>
      <c r="G9" s="40"/>
      <c r="H9" s="40"/>
      <c r="I9" s="41"/>
      <c r="J9" s="61"/>
      <c r="K9" s="32" t="s">
        <v>48</v>
      </c>
      <c r="L9" s="25"/>
    </row>
    <row r="10" spans="1:12" s="3" customFormat="1" ht="13.5" thickBot="1">
      <c r="A10" s="8"/>
      <c r="B10" s="6"/>
      <c r="C10" s="7"/>
      <c r="D10" s="7"/>
      <c r="E10" s="7"/>
      <c r="F10" s="7"/>
      <c r="G10" s="7"/>
      <c r="H10" s="7"/>
      <c r="I10" s="7"/>
      <c r="J10" s="29"/>
      <c r="K10" s="32"/>
      <c r="L10" s="25"/>
    </row>
    <row r="11" spans="1:12" s="3" customFormat="1" ht="12.75" customHeight="1">
      <c r="A11" s="8"/>
      <c r="B11" s="36" t="s">
        <v>0</v>
      </c>
      <c r="C11" s="37"/>
      <c r="D11" s="37"/>
      <c r="E11" s="37"/>
      <c r="F11" s="37"/>
      <c r="G11" s="37"/>
      <c r="H11" s="37"/>
      <c r="I11" s="38"/>
      <c r="J11" s="30"/>
      <c r="K11" s="32"/>
      <c r="L11" s="25"/>
    </row>
    <row r="12" spans="1:12" s="3" customFormat="1" ht="25.5" customHeight="1" thickBot="1">
      <c r="A12" s="8"/>
      <c r="B12" s="39" t="s">
        <v>2</v>
      </c>
      <c r="C12" s="40"/>
      <c r="D12" s="40"/>
      <c r="E12" s="40"/>
      <c r="F12" s="40"/>
      <c r="G12" s="40"/>
      <c r="H12" s="40"/>
      <c r="I12" s="41"/>
      <c r="J12" s="61"/>
      <c r="K12" s="32"/>
      <c r="L12" s="25"/>
    </row>
    <row r="13" spans="1:12" s="3" customFormat="1" ht="12" customHeight="1" thickBot="1">
      <c r="A13" s="8"/>
      <c r="B13" s="62"/>
      <c r="C13" s="61"/>
      <c r="D13" s="61"/>
      <c r="E13" s="61"/>
      <c r="F13" s="61"/>
      <c r="G13" s="61"/>
      <c r="H13" s="61"/>
      <c r="I13" s="61"/>
      <c r="J13" s="61"/>
      <c r="K13" s="33"/>
      <c r="L13" s="25"/>
    </row>
    <row r="14" spans="1:12" s="3" customFormat="1" ht="13.5" thickBot="1">
      <c r="A14" s="8"/>
      <c r="B14" s="1"/>
      <c r="C14" s="2"/>
      <c r="D14" s="2"/>
      <c r="E14" s="2"/>
      <c r="F14" s="2"/>
      <c r="G14" s="2"/>
      <c r="H14" s="2"/>
      <c r="I14" s="2"/>
      <c r="J14" s="2"/>
      <c r="K14" s="28"/>
      <c r="L14" s="25"/>
    </row>
    <row r="15" spans="1:12" s="3" customFormat="1" ht="12.75" customHeight="1">
      <c r="A15" s="42"/>
      <c r="B15" s="43" t="s">
        <v>3</v>
      </c>
      <c r="C15" s="44" t="s">
        <v>11</v>
      </c>
      <c r="D15" s="44" t="s">
        <v>12</v>
      </c>
      <c r="E15" s="44" t="s">
        <v>13</v>
      </c>
      <c r="F15" s="44" t="s">
        <v>14</v>
      </c>
      <c r="G15" s="44" t="s">
        <v>15</v>
      </c>
      <c r="H15" s="44" t="s">
        <v>16</v>
      </c>
      <c r="I15" s="44" t="s">
        <v>17</v>
      </c>
      <c r="J15" s="44"/>
      <c r="K15" s="45" t="s">
        <v>4</v>
      </c>
      <c r="L15" s="46"/>
    </row>
    <row r="16" spans="1:12" ht="27" customHeight="1">
      <c r="A16" s="47"/>
      <c r="B16" s="34" t="s">
        <v>50</v>
      </c>
      <c r="C16" s="13"/>
      <c r="D16" s="13"/>
      <c r="E16" s="13"/>
      <c r="F16" s="13"/>
      <c r="G16" s="13"/>
      <c r="H16" s="13"/>
      <c r="I16" s="13"/>
      <c r="J16" s="13"/>
      <c r="K16" s="35" t="s">
        <v>51</v>
      </c>
      <c r="L16" s="48"/>
    </row>
    <row r="17" spans="1:12" ht="12.75" customHeight="1">
      <c r="A17" s="49">
        <v>1</v>
      </c>
      <c r="B17" s="5" t="s">
        <v>18</v>
      </c>
      <c r="C17" s="14">
        <f>IF(L17=-3,"X","")</f>
      </c>
      <c r="D17" s="14">
        <f>IF(L17=-2,"X","")</f>
      </c>
      <c r="E17" s="14">
        <f>IF(L17=-1,"X","")</f>
      </c>
      <c r="F17" s="14">
        <f>IF(L17=0,"X","")</f>
      </c>
      <c r="G17" s="14">
        <f>IF(L17=1,"X","")</f>
      </c>
      <c r="H17" s="14">
        <f>IF(L17=2,"X","")</f>
      </c>
      <c r="I17" s="14">
        <f>IF(L17=3,"X","")</f>
      </c>
      <c r="J17" s="14"/>
      <c r="K17" s="24"/>
      <c r="L17" s="50">
        <f>IF(ISBLANK(K17),"",VALUE((MID(K17,1,2))))</f>
      </c>
    </row>
    <row r="18" spans="1:12" ht="12.75" customHeight="1">
      <c r="A18" s="51">
        <v>2</v>
      </c>
      <c r="B18" s="4" t="s">
        <v>19</v>
      </c>
      <c r="C18" s="14">
        <f aca="true" t="shared" si="0" ref="C18:C42">IF(L18=-3,"X","")</f>
      </c>
      <c r="D18" s="14">
        <f aca="true" t="shared" si="1" ref="D18:D42">IF(L18=-2,"X","")</f>
      </c>
      <c r="E18" s="14">
        <f aca="true" t="shared" si="2" ref="E18:E42">IF(L18=-1,"X","")</f>
      </c>
      <c r="F18" s="14">
        <f aca="true" t="shared" si="3" ref="F18:F42">IF(L18=0,"X","")</f>
      </c>
      <c r="G18" s="14">
        <f aca="true" t="shared" si="4" ref="G18:G42">IF(L18=1,"X","")</f>
      </c>
      <c r="H18" s="14">
        <f aca="true" t="shared" si="5" ref="H18:H42">IF(L18=2,"X","")</f>
      </c>
      <c r="I18" s="14">
        <f aca="true" t="shared" si="6" ref="I18:I42">IF(L18=3,"X","")</f>
      </c>
      <c r="J18" s="14"/>
      <c r="K18" s="24"/>
      <c r="L18" s="50">
        <f aca="true" t="shared" si="7" ref="L18:L42">IF(ISBLANK(K18),"",VALUE((MID(K18,1,2))))</f>
      </c>
    </row>
    <row r="19" spans="1:12" ht="12.75" customHeight="1">
      <c r="A19" s="51">
        <v>3</v>
      </c>
      <c r="B19" s="4" t="s">
        <v>20</v>
      </c>
      <c r="C19" s="14">
        <f t="shared" si="0"/>
      </c>
      <c r="D19" s="14">
        <f t="shared" si="1"/>
      </c>
      <c r="E19" s="14">
        <f t="shared" si="2"/>
      </c>
      <c r="F19" s="14">
        <f t="shared" si="3"/>
      </c>
      <c r="G19" s="14">
        <f t="shared" si="4"/>
      </c>
      <c r="H19" s="14">
        <f t="shared" si="5"/>
      </c>
      <c r="I19" s="14">
        <f t="shared" si="6"/>
      </c>
      <c r="J19" s="14"/>
      <c r="K19" s="24"/>
      <c r="L19" s="50">
        <f t="shared" si="7"/>
      </c>
    </row>
    <row r="20" spans="1:12" ht="12.75" customHeight="1">
      <c r="A20" s="51">
        <v>4</v>
      </c>
      <c r="B20" s="4" t="s">
        <v>21</v>
      </c>
      <c r="C20" s="14">
        <f t="shared" si="0"/>
      </c>
      <c r="D20" s="14">
        <f t="shared" si="1"/>
      </c>
      <c r="E20" s="14">
        <f t="shared" si="2"/>
      </c>
      <c r="F20" s="14">
        <f t="shared" si="3"/>
      </c>
      <c r="G20" s="14">
        <f t="shared" si="4"/>
      </c>
      <c r="H20" s="14">
        <f t="shared" si="5"/>
      </c>
      <c r="I20" s="14">
        <f t="shared" si="6"/>
      </c>
      <c r="J20" s="14"/>
      <c r="K20" s="24"/>
      <c r="L20" s="50">
        <f t="shared" si="7"/>
      </c>
    </row>
    <row r="21" spans="1:12" ht="12.75" customHeight="1">
      <c r="A21" s="51">
        <v>5</v>
      </c>
      <c r="B21" s="9" t="s">
        <v>22</v>
      </c>
      <c r="C21" s="14">
        <f t="shared" si="0"/>
      </c>
      <c r="D21" s="14">
        <f t="shared" si="1"/>
      </c>
      <c r="E21" s="14">
        <f t="shared" si="2"/>
      </c>
      <c r="F21" s="14">
        <f t="shared" si="3"/>
      </c>
      <c r="G21" s="14">
        <f t="shared" si="4"/>
      </c>
      <c r="H21" s="14">
        <f t="shared" si="5"/>
      </c>
      <c r="I21" s="14">
        <f t="shared" si="6"/>
      </c>
      <c r="J21" s="14"/>
      <c r="K21" s="24"/>
      <c r="L21" s="50">
        <f t="shared" si="7"/>
      </c>
    </row>
    <row r="22" spans="1:12" ht="12.75" customHeight="1">
      <c r="A22" s="51">
        <v>6</v>
      </c>
      <c r="B22" s="9" t="s">
        <v>23</v>
      </c>
      <c r="C22" s="14">
        <f t="shared" si="0"/>
      </c>
      <c r="D22" s="14">
        <f t="shared" si="1"/>
      </c>
      <c r="E22" s="14">
        <f t="shared" si="2"/>
      </c>
      <c r="F22" s="14">
        <f t="shared" si="3"/>
      </c>
      <c r="G22" s="14">
        <f t="shared" si="4"/>
      </c>
      <c r="H22" s="14">
        <f t="shared" si="5"/>
      </c>
      <c r="I22" s="14">
        <f t="shared" si="6"/>
      </c>
      <c r="J22" s="14"/>
      <c r="K22" s="24"/>
      <c r="L22" s="50">
        <f t="shared" si="7"/>
      </c>
    </row>
    <row r="23" spans="1:12" ht="12.75" customHeight="1">
      <c r="A23" s="51">
        <v>7</v>
      </c>
      <c r="B23" s="9" t="s">
        <v>24</v>
      </c>
      <c r="C23" s="14">
        <f t="shared" si="0"/>
      </c>
      <c r="D23" s="14">
        <f t="shared" si="1"/>
      </c>
      <c r="E23" s="14">
        <f t="shared" si="2"/>
      </c>
      <c r="F23" s="14">
        <f t="shared" si="3"/>
      </c>
      <c r="G23" s="14">
        <f t="shared" si="4"/>
      </c>
      <c r="H23" s="14">
        <f t="shared" si="5"/>
      </c>
      <c r="I23" s="14">
        <f t="shared" si="6"/>
      </c>
      <c r="J23" s="14"/>
      <c r="K23" s="24"/>
      <c r="L23" s="50">
        <f t="shared" si="7"/>
      </c>
    </row>
    <row r="24" spans="1:12" ht="12.75" customHeight="1">
      <c r="A24" s="51">
        <v>8</v>
      </c>
      <c r="B24" s="9" t="s">
        <v>25</v>
      </c>
      <c r="C24" s="14">
        <f t="shared" si="0"/>
      </c>
      <c r="D24" s="14">
        <f t="shared" si="1"/>
      </c>
      <c r="E24" s="14">
        <f t="shared" si="2"/>
      </c>
      <c r="F24" s="14">
        <f t="shared" si="3"/>
      </c>
      <c r="G24" s="14">
        <f t="shared" si="4"/>
      </c>
      <c r="H24" s="14">
        <f t="shared" si="5"/>
      </c>
      <c r="I24" s="14">
        <f t="shared" si="6"/>
      </c>
      <c r="J24" s="14"/>
      <c r="K24" s="24"/>
      <c r="L24" s="50">
        <f t="shared" si="7"/>
      </c>
    </row>
    <row r="25" spans="1:12" ht="12.75" customHeight="1">
      <c r="A25" s="49">
        <v>9</v>
      </c>
      <c r="B25" s="10" t="s">
        <v>26</v>
      </c>
      <c r="C25" s="14">
        <f t="shared" si="0"/>
      </c>
      <c r="D25" s="14">
        <f t="shared" si="1"/>
      </c>
      <c r="E25" s="14">
        <f t="shared" si="2"/>
      </c>
      <c r="F25" s="14">
        <f t="shared" si="3"/>
      </c>
      <c r="G25" s="14">
        <f t="shared" si="4"/>
      </c>
      <c r="H25" s="14">
        <f t="shared" si="5"/>
      </c>
      <c r="I25" s="14">
        <f t="shared" si="6"/>
      </c>
      <c r="J25" s="14"/>
      <c r="K25" s="24"/>
      <c r="L25" s="50">
        <f t="shared" si="7"/>
      </c>
    </row>
    <row r="26" spans="1:12" ht="12.75" customHeight="1">
      <c r="A26" s="51">
        <v>10</v>
      </c>
      <c r="B26" s="9" t="s">
        <v>27</v>
      </c>
      <c r="C26" s="14">
        <f t="shared" si="0"/>
      </c>
      <c r="D26" s="14">
        <f t="shared" si="1"/>
      </c>
      <c r="E26" s="14">
        <f t="shared" si="2"/>
      </c>
      <c r="F26" s="14">
        <f t="shared" si="3"/>
      </c>
      <c r="G26" s="14">
        <f t="shared" si="4"/>
      </c>
      <c r="H26" s="14">
        <f t="shared" si="5"/>
      </c>
      <c r="I26" s="14">
        <f t="shared" si="6"/>
      </c>
      <c r="J26" s="14"/>
      <c r="K26" s="24"/>
      <c r="L26" s="50">
        <f t="shared" si="7"/>
      </c>
    </row>
    <row r="27" spans="1:12" ht="12.75" customHeight="1">
      <c r="A27" s="51">
        <v>11</v>
      </c>
      <c r="B27" s="9" t="s">
        <v>28</v>
      </c>
      <c r="C27" s="14">
        <f t="shared" si="0"/>
      </c>
      <c r="D27" s="14">
        <f t="shared" si="1"/>
      </c>
      <c r="E27" s="14">
        <f t="shared" si="2"/>
      </c>
      <c r="F27" s="14">
        <f t="shared" si="3"/>
      </c>
      <c r="G27" s="14">
        <f t="shared" si="4"/>
      </c>
      <c r="H27" s="14">
        <f t="shared" si="5"/>
      </c>
      <c r="I27" s="14">
        <f t="shared" si="6"/>
      </c>
      <c r="J27" s="14"/>
      <c r="K27" s="24"/>
      <c r="L27" s="50">
        <f t="shared" si="7"/>
      </c>
    </row>
    <row r="28" spans="1:12" ht="12.75" customHeight="1">
      <c r="A28" s="51">
        <v>12</v>
      </c>
      <c r="B28" s="9" t="s">
        <v>29</v>
      </c>
      <c r="C28" s="14">
        <f t="shared" si="0"/>
      </c>
      <c r="D28" s="14">
        <f t="shared" si="1"/>
      </c>
      <c r="E28" s="14">
        <f t="shared" si="2"/>
      </c>
      <c r="F28" s="14">
        <f t="shared" si="3"/>
      </c>
      <c r="G28" s="14">
        <f t="shared" si="4"/>
      </c>
      <c r="H28" s="14">
        <f t="shared" si="5"/>
      </c>
      <c r="I28" s="14">
        <f t="shared" si="6"/>
      </c>
      <c r="J28" s="14"/>
      <c r="K28" s="24"/>
      <c r="L28" s="50">
        <f t="shared" si="7"/>
      </c>
    </row>
    <row r="29" spans="1:12" ht="12.75" customHeight="1">
      <c r="A29" s="49">
        <v>13</v>
      </c>
      <c r="B29" s="4" t="s">
        <v>30</v>
      </c>
      <c r="C29" s="14">
        <f t="shared" si="0"/>
      </c>
      <c r="D29" s="14">
        <f t="shared" si="1"/>
      </c>
      <c r="E29" s="14">
        <f t="shared" si="2"/>
      </c>
      <c r="F29" s="14">
        <f t="shared" si="3"/>
      </c>
      <c r="G29" s="14">
        <f t="shared" si="4"/>
      </c>
      <c r="H29" s="14">
        <f t="shared" si="5"/>
      </c>
      <c r="I29" s="14">
        <f t="shared" si="6"/>
      </c>
      <c r="J29" s="14"/>
      <c r="K29" s="24"/>
      <c r="L29" s="50">
        <f t="shared" si="7"/>
      </c>
    </row>
    <row r="30" spans="1:12" ht="12.75" customHeight="1">
      <c r="A30" s="51">
        <v>14</v>
      </c>
      <c r="B30" s="4" t="s">
        <v>31</v>
      </c>
      <c r="C30" s="14">
        <f t="shared" si="0"/>
      </c>
      <c r="D30" s="14">
        <f t="shared" si="1"/>
      </c>
      <c r="E30" s="14">
        <f t="shared" si="2"/>
      </c>
      <c r="F30" s="14">
        <f t="shared" si="3"/>
      </c>
      <c r="G30" s="14">
        <f t="shared" si="4"/>
      </c>
      <c r="H30" s="14">
        <f t="shared" si="5"/>
      </c>
      <c r="I30" s="14">
        <f t="shared" si="6"/>
      </c>
      <c r="J30" s="14"/>
      <c r="K30" s="24"/>
      <c r="L30" s="50">
        <f t="shared" si="7"/>
      </c>
    </row>
    <row r="31" spans="1:12" ht="12.75" customHeight="1">
      <c r="A31" s="51">
        <v>15</v>
      </c>
      <c r="B31" s="4" t="s">
        <v>32</v>
      </c>
      <c r="C31" s="14">
        <f t="shared" si="0"/>
      </c>
      <c r="D31" s="14">
        <f t="shared" si="1"/>
      </c>
      <c r="E31" s="14">
        <f t="shared" si="2"/>
      </c>
      <c r="F31" s="14">
        <f t="shared" si="3"/>
      </c>
      <c r="G31" s="14">
        <f t="shared" si="4"/>
      </c>
      <c r="H31" s="14">
        <f t="shared" si="5"/>
      </c>
      <c r="I31" s="14">
        <f t="shared" si="6"/>
      </c>
      <c r="J31" s="14"/>
      <c r="K31" s="24"/>
      <c r="L31" s="50">
        <f t="shared" si="7"/>
      </c>
    </row>
    <row r="32" spans="1:12" ht="12.75" customHeight="1">
      <c r="A32" s="51">
        <v>16</v>
      </c>
      <c r="B32" s="9" t="s">
        <v>33</v>
      </c>
      <c r="C32" s="14">
        <f t="shared" si="0"/>
      </c>
      <c r="D32" s="14">
        <f t="shared" si="1"/>
      </c>
      <c r="E32" s="14">
        <f t="shared" si="2"/>
      </c>
      <c r="F32" s="14">
        <f t="shared" si="3"/>
      </c>
      <c r="G32" s="14">
        <f t="shared" si="4"/>
      </c>
      <c r="H32" s="14">
        <f t="shared" si="5"/>
      </c>
      <c r="I32" s="14">
        <f t="shared" si="6"/>
      </c>
      <c r="J32" s="14"/>
      <c r="K32" s="24"/>
      <c r="L32" s="50">
        <f t="shared" si="7"/>
      </c>
    </row>
    <row r="33" spans="1:12" ht="12.75" customHeight="1">
      <c r="A33" s="51">
        <v>17</v>
      </c>
      <c r="B33" s="9" t="s">
        <v>34</v>
      </c>
      <c r="C33" s="14">
        <f t="shared" si="0"/>
      </c>
      <c r="D33" s="14">
        <f t="shared" si="1"/>
      </c>
      <c r="E33" s="14">
        <f t="shared" si="2"/>
      </c>
      <c r="F33" s="14">
        <f t="shared" si="3"/>
      </c>
      <c r="G33" s="14">
        <f t="shared" si="4"/>
      </c>
      <c r="H33" s="14">
        <f t="shared" si="5"/>
      </c>
      <c r="I33" s="14">
        <f t="shared" si="6"/>
      </c>
      <c r="J33" s="14"/>
      <c r="K33" s="24"/>
      <c r="L33" s="50">
        <f t="shared" si="7"/>
      </c>
    </row>
    <row r="34" spans="1:12" ht="12.75" customHeight="1">
      <c r="A34" s="51">
        <v>18</v>
      </c>
      <c r="B34" s="9" t="s">
        <v>35</v>
      </c>
      <c r="C34" s="14">
        <f t="shared" si="0"/>
      </c>
      <c r="D34" s="14">
        <f t="shared" si="1"/>
      </c>
      <c r="E34" s="14">
        <f t="shared" si="2"/>
      </c>
      <c r="F34" s="14">
        <f t="shared" si="3"/>
      </c>
      <c r="G34" s="14">
        <f t="shared" si="4"/>
      </c>
      <c r="H34" s="14">
        <f t="shared" si="5"/>
      </c>
      <c r="I34" s="14">
        <f t="shared" si="6"/>
      </c>
      <c r="J34" s="14"/>
      <c r="K34" s="24"/>
      <c r="L34" s="50">
        <f t="shared" si="7"/>
      </c>
    </row>
    <row r="35" spans="1:12" ht="12.75" customHeight="1">
      <c r="A35" s="51">
        <v>19</v>
      </c>
      <c r="B35" s="9" t="s">
        <v>36</v>
      </c>
      <c r="C35" s="14">
        <f t="shared" si="0"/>
      </c>
      <c r="D35" s="14">
        <f t="shared" si="1"/>
      </c>
      <c r="E35" s="14">
        <f t="shared" si="2"/>
      </c>
      <c r="F35" s="14">
        <f t="shared" si="3"/>
      </c>
      <c r="G35" s="14">
        <f t="shared" si="4"/>
      </c>
      <c r="H35" s="14">
        <f t="shared" si="5"/>
      </c>
      <c r="I35" s="14">
        <f t="shared" si="6"/>
      </c>
      <c r="J35" s="14"/>
      <c r="K35" s="24"/>
      <c r="L35" s="50">
        <f t="shared" si="7"/>
      </c>
    </row>
    <row r="36" spans="1:12" ht="12.75" customHeight="1">
      <c r="A36" s="51">
        <v>20</v>
      </c>
      <c r="B36" s="10" t="s">
        <v>37</v>
      </c>
      <c r="C36" s="14">
        <f t="shared" si="0"/>
      </c>
      <c r="D36" s="14">
        <f t="shared" si="1"/>
      </c>
      <c r="E36" s="14">
        <f t="shared" si="2"/>
      </c>
      <c r="F36" s="14">
        <f t="shared" si="3"/>
      </c>
      <c r="G36" s="14">
        <f t="shared" si="4"/>
      </c>
      <c r="H36" s="14">
        <f t="shared" si="5"/>
      </c>
      <c r="I36" s="14">
        <f t="shared" si="6"/>
      </c>
      <c r="J36" s="14"/>
      <c r="K36" s="24"/>
      <c r="L36" s="50">
        <f t="shared" si="7"/>
      </c>
    </row>
    <row r="37" spans="1:12" ht="12.75" customHeight="1">
      <c r="A37" s="49">
        <v>21</v>
      </c>
      <c r="B37" s="9" t="s">
        <v>38</v>
      </c>
      <c r="C37" s="14">
        <f t="shared" si="0"/>
      </c>
      <c r="D37" s="14">
        <f t="shared" si="1"/>
      </c>
      <c r="E37" s="14">
        <f t="shared" si="2"/>
      </c>
      <c r="F37" s="14">
        <f t="shared" si="3"/>
      </c>
      <c r="G37" s="14">
        <f t="shared" si="4"/>
      </c>
      <c r="H37" s="14">
        <f t="shared" si="5"/>
      </c>
      <c r="I37" s="14">
        <f t="shared" si="6"/>
      </c>
      <c r="J37" s="14"/>
      <c r="K37" s="24"/>
      <c r="L37" s="50">
        <f t="shared" si="7"/>
      </c>
    </row>
    <row r="38" spans="1:12" ht="12.75" customHeight="1">
      <c r="A38" s="51">
        <v>22</v>
      </c>
      <c r="B38" s="9" t="s">
        <v>39</v>
      </c>
      <c r="C38" s="14">
        <f t="shared" si="0"/>
      </c>
      <c r="D38" s="14">
        <f t="shared" si="1"/>
      </c>
      <c r="E38" s="14">
        <f t="shared" si="2"/>
      </c>
      <c r="F38" s="14">
        <f t="shared" si="3"/>
      </c>
      <c r="G38" s="14">
        <f t="shared" si="4"/>
      </c>
      <c r="H38" s="14">
        <f t="shared" si="5"/>
      </c>
      <c r="I38" s="14">
        <f t="shared" si="6"/>
      </c>
      <c r="J38" s="14"/>
      <c r="K38" s="24"/>
      <c r="L38" s="50">
        <f t="shared" si="7"/>
      </c>
    </row>
    <row r="39" spans="1:12" ht="12.75" customHeight="1">
      <c r="A39" s="51">
        <v>23</v>
      </c>
      <c r="B39" s="9" t="s">
        <v>40</v>
      </c>
      <c r="C39" s="14">
        <f t="shared" si="0"/>
      </c>
      <c r="D39" s="14">
        <f t="shared" si="1"/>
      </c>
      <c r="E39" s="14">
        <f t="shared" si="2"/>
      </c>
      <c r="F39" s="14">
        <f t="shared" si="3"/>
      </c>
      <c r="G39" s="14">
        <f t="shared" si="4"/>
      </c>
      <c r="H39" s="14">
        <f t="shared" si="5"/>
      </c>
      <c r="I39" s="14">
        <f t="shared" si="6"/>
      </c>
      <c r="J39" s="14"/>
      <c r="K39" s="24"/>
      <c r="L39" s="50">
        <f t="shared" si="7"/>
      </c>
    </row>
    <row r="40" spans="1:12" ht="12.75" customHeight="1">
      <c r="A40" s="49">
        <v>24</v>
      </c>
      <c r="B40" s="10" t="s">
        <v>41</v>
      </c>
      <c r="C40" s="14">
        <f t="shared" si="0"/>
      </c>
      <c r="D40" s="14">
        <f t="shared" si="1"/>
      </c>
      <c r="E40" s="14">
        <f t="shared" si="2"/>
      </c>
      <c r="F40" s="14">
        <f t="shared" si="3"/>
      </c>
      <c r="G40" s="14">
        <f t="shared" si="4"/>
      </c>
      <c r="H40" s="14">
        <f t="shared" si="5"/>
      </c>
      <c r="I40" s="14">
        <f t="shared" si="6"/>
      </c>
      <c r="J40" s="14"/>
      <c r="K40" s="24"/>
      <c r="L40" s="50">
        <f t="shared" si="7"/>
      </c>
    </row>
    <row r="41" spans="1:12" ht="12.75" customHeight="1">
      <c r="A41" s="51">
        <v>25</v>
      </c>
      <c r="B41" s="9" t="s">
        <v>42</v>
      </c>
      <c r="C41" s="14">
        <f t="shared" si="0"/>
      </c>
      <c r="D41" s="14">
        <f t="shared" si="1"/>
      </c>
      <c r="E41" s="14">
        <f t="shared" si="2"/>
      </c>
      <c r="F41" s="14">
        <f t="shared" si="3"/>
      </c>
      <c r="G41" s="14">
        <f t="shared" si="4"/>
      </c>
      <c r="H41" s="14">
        <f t="shared" si="5"/>
      </c>
      <c r="I41" s="14">
        <f t="shared" si="6"/>
      </c>
      <c r="J41" s="14"/>
      <c r="K41" s="24"/>
      <c r="L41" s="50">
        <f t="shared" si="7"/>
      </c>
    </row>
    <row r="42" spans="1:12" ht="12.75" customHeight="1" thickBot="1">
      <c r="A42" s="52">
        <v>26</v>
      </c>
      <c r="B42" s="53" t="s">
        <v>43</v>
      </c>
      <c r="C42" s="54">
        <f t="shared" si="0"/>
      </c>
      <c r="D42" s="54">
        <f t="shared" si="1"/>
      </c>
      <c r="E42" s="54">
        <f t="shared" si="2"/>
      </c>
      <c r="F42" s="54">
        <f t="shared" si="3"/>
      </c>
      <c r="G42" s="54">
        <f t="shared" si="4"/>
      </c>
      <c r="H42" s="54">
        <f t="shared" si="5"/>
      </c>
      <c r="I42" s="54">
        <f t="shared" si="6"/>
      </c>
      <c r="J42" s="54"/>
      <c r="K42" s="55"/>
      <c r="L42" s="56">
        <f t="shared" si="7"/>
      </c>
    </row>
    <row r="45" spans="2:11" ht="12.75">
      <c r="B45" s="27" t="s">
        <v>47</v>
      </c>
      <c r="C45" s="27"/>
      <c r="D45" s="27"/>
      <c r="E45" s="27"/>
      <c r="F45" s="27"/>
      <c r="G45" s="27"/>
      <c r="H45" s="27"/>
      <c r="I45" s="27"/>
      <c r="J45" s="27"/>
      <c r="K45" s="27"/>
    </row>
    <row r="46" spans="2:12" ht="12.75">
      <c r="B46" s="15" t="s">
        <v>44</v>
      </c>
      <c r="C46" s="16"/>
      <c r="D46" s="16"/>
      <c r="E46" s="16"/>
      <c r="F46" s="16"/>
      <c r="G46" s="16"/>
      <c r="H46" s="16"/>
      <c r="I46" s="16"/>
      <c r="J46" s="16"/>
      <c r="K46" s="17"/>
      <c r="L46" s="26" t="e">
        <f>(L17+L19+L20+L22+L24+L27+L29+L30+L32+L33+L34+(-1*L21))/12</f>
        <v>#VALUE!</v>
      </c>
    </row>
    <row r="47" spans="2:12" ht="12.75">
      <c r="B47" s="18" t="s">
        <v>45</v>
      </c>
      <c r="C47" s="19"/>
      <c r="D47" s="19"/>
      <c r="E47" s="19"/>
      <c r="F47" s="19"/>
      <c r="G47" s="19"/>
      <c r="H47" s="19"/>
      <c r="I47" s="19"/>
      <c r="J47" s="19"/>
      <c r="K47" s="20"/>
      <c r="L47" s="26" t="e">
        <f>(L31+L38+L39+L40+L41+L42)/6</f>
        <v>#VALUE!</v>
      </c>
    </row>
    <row r="48" spans="2:12" ht="12.75">
      <c r="B48" s="21" t="s">
        <v>46</v>
      </c>
      <c r="C48" s="22"/>
      <c r="D48" s="22"/>
      <c r="E48" s="22"/>
      <c r="F48" s="22"/>
      <c r="G48" s="22"/>
      <c r="H48" s="22"/>
      <c r="I48" s="22"/>
      <c r="J48" s="22"/>
      <c r="K48" s="23"/>
      <c r="L48" s="26" t="e">
        <f>(L18+L23+L25+L28+L35+L36+(-1*L26)+(-1*L37))/8</f>
        <v>#VALUE!</v>
      </c>
    </row>
    <row r="50" s="28" customFormat="1" ht="12.75">
      <c r="L50" s="58"/>
    </row>
    <row r="51" spans="2:12" s="28" customFormat="1" ht="12.75">
      <c r="B51" s="59" t="s">
        <v>65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2:12" s="28" customFormat="1" ht="12.75">
      <c r="B52" s="57" t="s">
        <v>66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2:12" s="28" customFormat="1" ht="12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2:12" s="28" customFormat="1" ht="12.75">
      <c r="B54" s="59" t="s">
        <v>30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2:12" s="28" customFormat="1" ht="12.75">
      <c r="B55" s="60" t="s">
        <v>52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2:12" s="28" customFormat="1" ht="12.75">
      <c r="B56" s="59" t="s">
        <v>42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2:12" s="28" customFormat="1" ht="12.75">
      <c r="B57" s="60" t="s">
        <v>53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2:12" s="28" customFormat="1" ht="12.75">
      <c r="B58" s="59" t="s">
        <v>21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2:12" s="28" customFormat="1" ht="12.75">
      <c r="B59" s="60" t="s">
        <v>54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2:12" s="28" customFormat="1" ht="12.75">
      <c r="B60" s="59" t="s">
        <v>41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2:12" s="28" customFormat="1" ht="12.75">
      <c r="B61" s="60" t="s">
        <v>55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2:12" s="28" customFormat="1" ht="12.75">
      <c r="B62" s="59" t="s">
        <v>24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2:12" s="28" customFormat="1" ht="12.75">
      <c r="B63" s="60" t="s">
        <v>56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2:12" s="28" customFormat="1" ht="12.75">
      <c r="B64" s="59" t="s">
        <v>32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2:12" s="28" customFormat="1" ht="12.75">
      <c r="B65" s="60" t="s">
        <v>57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2:12" s="28" customFormat="1" ht="12.75">
      <c r="B66" s="59" t="s">
        <v>40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2:12" s="28" customFormat="1" ht="12.75">
      <c r="B67" s="60" t="s">
        <v>58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2:12" s="28" customFormat="1" ht="12.75">
      <c r="B68" s="59" t="s">
        <v>43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2:12" s="28" customFormat="1" ht="12.75">
      <c r="B69" s="60" t="s">
        <v>59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2:12" s="28" customFormat="1" ht="12.75">
      <c r="B70" s="59" t="s">
        <v>18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2:12" s="28" customFormat="1" ht="12.75">
      <c r="B71" s="60" t="s">
        <v>60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2:12" s="28" customFormat="1" ht="12.75">
      <c r="B72" s="59" t="s">
        <v>22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2:12" s="28" customFormat="1" ht="12.75">
      <c r="B73" s="60" t="s">
        <v>61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2:12" s="28" customFormat="1" ht="12.75">
      <c r="B74" s="59" t="s">
        <v>31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2:12" s="28" customFormat="1" ht="12.75">
      <c r="B75" s="60" t="s">
        <v>62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2:12" s="28" customFormat="1" ht="12.75">
      <c r="B76" s="59" t="s">
        <v>39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2:12" s="28" customFormat="1" ht="12.75">
      <c r="B77" s="60" t="s">
        <v>63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2:12" s="28" customFormat="1" ht="12.75">
      <c r="B78" s="59" t="s">
        <v>23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2:12" s="28" customFormat="1" ht="12.75">
      <c r="B79" s="60" t="s">
        <v>64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2:12" s="28" customFormat="1" ht="12.75">
      <c r="B80" s="59" t="s">
        <v>19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2:12" ht="12.75">
      <c r="B81" s="60" t="s">
        <v>67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2:12" ht="12.75">
      <c r="B82" s="59" t="s">
        <v>29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2:12" ht="12.75">
      <c r="B83" s="60" t="s">
        <v>68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2:12" ht="12.75">
      <c r="B84" s="59" t="s">
        <v>27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2:12" ht="12.75">
      <c r="B85" s="60" t="s">
        <v>69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2:12" ht="12.75">
      <c r="B86" s="59" t="s">
        <v>38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2:12" ht="12.75">
      <c r="B87" s="60" t="s">
        <v>70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2:12" ht="12.75">
      <c r="B88" s="59" t="s">
        <v>20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2:12" ht="12.75">
      <c r="B89" s="60" t="s">
        <v>71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12" ht="12.75">
      <c r="B90" s="59" t="s">
        <v>33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2:12" ht="12.75">
      <c r="B91" s="60" t="s">
        <v>72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2:12" ht="12.75">
      <c r="B92" s="59" t="s">
        <v>35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2:12" ht="12.75">
      <c r="B93" s="60" t="s">
        <v>73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2:12" ht="12.75">
      <c r="B94" s="59" t="s">
        <v>25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</row>
    <row r="95" spans="2:12" ht="12.75">
      <c r="B95" s="60" t="s">
        <v>74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2:12" ht="12.75">
      <c r="B96" s="59" t="s">
        <v>75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</row>
    <row r="97" spans="2:12" ht="12.75">
      <c r="B97" s="60" t="s">
        <v>76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2:12" ht="12.75">
      <c r="B98" s="59" t="s">
        <v>37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</row>
    <row r="99" spans="2:12" ht="12.75">
      <c r="B99" s="60" t="s">
        <v>77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2:12" ht="12.75">
      <c r="B100" s="59" t="s">
        <v>36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2:12" ht="12.75">
      <c r="B101" s="60" t="s">
        <v>78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2:12" ht="12.75">
      <c r="B102" s="59" t="s">
        <v>26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2:12" ht="12.75">
      <c r="B103" s="60" t="s">
        <v>79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2:12" ht="12.75">
      <c r="B104" s="59" t="s">
        <v>28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2:12" ht="12.75">
      <c r="B105" s="60" t="s">
        <v>80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</sheetData>
  <sheetProtection password="C5CB" sheet="1"/>
  <mergeCells count="70">
    <mergeCell ref="B81:L81"/>
    <mergeCell ref="B100:L100"/>
    <mergeCell ref="B101:L101"/>
    <mergeCell ref="B102:L102"/>
    <mergeCell ref="B103:L103"/>
    <mergeCell ref="B104:L104"/>
    <mergeCell ref="B105:L105"/>
    <mergeCell ref="B94:L94"/>
    <mergeCell ref="B95:L95"/>
    <mergeCell ref="B96:L96"/>
    <mergeCell ref="B97:L97"/>
    <mergeCell ref="B98:L98"/>
    <mergeCell ref="B99:L99"/>
    <mergeCell ref="B88:L88"/>
    <mergeCell ref="B89:L89"/>
    <mergeCell ref="B90:L90"/>
    <mergeCell ref="B91:L91"/>
    <mergeCell ref="B92:L92"/>
    <mergeCell ref="B93:L93"/>
    <mergeCell ref="B82:L82"/>
    <mergeCell ref="B83:L83"/>
    <mergeCell ref="B84:L84"/>
    <mergeCell ref="B85:L85"/>
    <mergeCell ref="B86:L86"/>
    <mergeCell ref="B87:L87"/>
    <mergeCell ref="B76:L76"/>
    <mergeCell ref="B77:L77"/>
    <mergeCell ref="B78:L78"/>
    <mergeCell ref="B79:L79"/>
    <mergeCell ref="B80:L80"/>
    <mergeCell ref="B70:L70"/>
    <mergeCell ref="B71:L71"/>
    <mergeCell ref="B72:L72"/>
    <mergeCell ref="B73:L73"/>
    <mergeCell ref="B74:L74"/>
    <mergeCell ref="B75:L75"/>
    <mergeCell ref="B64:L64"/>
    <mergeCell ref="B65:L65"/>
    <mergeCell ref="B66:L66"/>
    <mergeCell ref="B67:L67"/>
    <mergeCell ref="B68:L68"/>
    <mergeCell ref="B69:L69"/>
    <mergeCell ref="B58:L58"/>
    <mergeCell ref="B59:L59"/>
    <mergeCell ref="B60:L60"/>
    <mergeCell ref="B61:L61"/>
    <mergeCell ref="B62:L62"/>
    <mergeCell ref="B63:L63"/>
    <mergeCell ref="B52:L52"/>
    <mergeCell ref="B53:L53"/>
    <mergeCell ref="B54:L54"/>
    <mergeCell ref="B55:L55"/>
    <mergeCell ref="B56:L56"/>
    <mergeCell ref="B57:L57"/>
    <mergeCell ref="A5:K5"/>
    <mergeCell ref="A6:K6"/>
    <mergeCell ref="B46:K46"/>
    <mergeCell ref="B47:K47"/>
    <mergeCell ref="B48:K48"/>
    <mergeCell ref="B45:K45"/>
    <mergeCell ref="K9:K13"/>
    <mergeCell ref="B8:I8"/>
    <mergeCell ref="B9:I9"/>
    <mergeCell ref="B11:I11"/>
    <mergeCell ref="A3:K3"/>
    <mergeCell ref="A4:K4"/>
    <mergeCell ref="A1:K1"/>
    <mergeCell ref="A2:K2"/>
    <mergeCell ref="B12:I12"/>
    <mergeCell ref="B51:L51"/>
  </mergeCells>
  <dataValidations count="2">
    <dataValidation type="list" promptTitle="l'ausilio" prompt=" -3 &gt; ha diminuito molto&#10; -2 &gt; ha diminuito abbastanza   &#10; -1 &gt; ha diminuito un po'&#10;  0 &gt; non ha modificato&#10;+1 &gt; ha aumentato un po'&#10;+2 &gt; ha aumentato abbastanza  &#10;+3 &gt; ha aumentato molto&#10;" errorTitle="Punteggio non valido" error="Il punteggio deve essere compreso tra -3 e +3&#10;" sqref="K17:K42">
      <formula1>"-3 &gt; ha diminuito molto,-2 &gt; ha diminuito abbastanza,-1 &gt; ha diminuito un po', 0 &gt; non ha modificato,+1 &gt; ha aumentato un po',+2 &gt; ha aumentato abbastanza,+3 &gt; ha aumentato molto"</formula1>
    </dataValidation>
    <dataValidation allowBlank="1" showErrorMessage="1" promptTitle="Competenza" prompt="Capacità di fare bene le cose indispensabili per la propria vita" sqref="B17"/>
  </dataValidations>
  <printOptions/>
  <pageMargins left="0.44" right="0.35" top="0.52" bottom="0.66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Don Carlo Gnocchi ONLUS</dc:creator>
  <cp:keywords/>
  <dc:description/>
  <cp:lastModifiedBy> </cp:lastModifiedBy>
  <cp:lastPrinted>2013-04-17T17:35:51Z</cp:lastPrinted>
  <dcterms:created xsi:type="dcterms:W3CDTF">2002-04-10T08:43:57Z</dcterms:created>
  <dcterms:modified xsi:type="dcterms:W3CDTF">2013-04-17T17:37:50Z</dcterms:modified>
  <cp:category/>
  <cp:version/>
  <cp:contentType/>
  <cp:contentStatus/>
</cp:coreProperties>
</file>